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0730" windowHeight="9990"/>
  </bookViews>
  <sheets>
    <sheet name="Cover " sheetId="6" r:id="rId1"/>
    <sheet name="CPI" sheetId="17" r:id="rId2"/>
    <sheet name="CPI_Y-O-Y" sheetId="9" r:id="rId3"/>
    <sheet name="CPI_Nep &amp; Ind." sheetId="10" r:id="rId4"/>
    <sheet name="WPI" sheetId="11" r:id="rId5"/>
    <sheet name="WPI YOY" sheetId="12" r:id="rId6"/>
    <sheet name="NSWI" sheetId="13" r:id="rId7"/>
    <sheet name="Direction" sheetId="18" r:id="rId8"/>
    <sheet name="X-India" sheetId="19" r:id="rId9"/>
    <sheet name="X-China" sheetId="20" r:id="rId10"/>
    <sheet name="X-Other" sheetId="21" r:id="rId11"/>
    <sheet name="M-India" sheetId="22" r:id="rId12"/>
    <sheet name="M-China" sheetId="23" r:id="rId13"/>
    <sheet name="M-Other" sheetId="24" r:id="rId14"/>
    <sheet name="Customwise Trade" sheetId="25" r:id="rId15"/>
    <sheet name="M_India$" sheetId="26" r:id="rId16"/>
    <sheet name="X&amp;MPrice Index &amp;TOT" sheetId="27" r:id="rId17"/>
    <sheet name="BOP" sheetId="28" r:id="rId18"/>
    <sheet name="ReserveRs" sheetId="29" r:id="rId19"/>
    <sheet name="Reserves $" sheetId="30" r:id="rId20"/>
    <sheet name="Exchange Rate." sheetId="31" r:id="rId21"/>
    <sheet name="GBO" sheetId="4" r:id="rId22"/>
    <sheet name="Revenue" sheetId="7" r:id="rId23"/>
    <sheet name="ODD" sheetId="5" r:id="rId24"/>
    <sheet name="MS" sheetId="32" r:id="rId25"/>
    <sheet name="CBS" sheetId="33" r:id="rId26"/>
    <sheet name="ODCS" sheetId="34" r:id="rId27"/>
    <sheet name="CALCB" sheetId="35" r:id="rId28"/>
    <sheet name="CALDB" sheetId="36" r:id="rId29"/>
    <sheet name="CALFC" sheetId="37" r:id="rId30"/>
    <sheet name="Deposits" sheetId="38" r:id="rId31"/>
    <sheet name="Sect credit" sheetId="54" r:id="rId32"/>
    <sheet name="Secu Credit" sheetId="55" r:id="rId33"/>
    <sheet name="Product credit" sheetId="56" r:id="rId34"/>
    <sheet name="Loan to Gov Ent" sheetId="42" r:id="rId35"/>
    <sheet name="Monetary Operation" sheetId="49" r:id="rId36"/>
    <sheet name="Purchase &amp; Sale of FC" sheetId="50" r:id="rId37"/>
    <sheet name="Inter bank" sheetId="51" r:id="rId38"/>
    <sheet name="Int Rate" sheetId="52" r:id="rId39"/>
    <sheet name="TBs 91_364" sheetId="53" r:id="rId40"/>
    <sheet name="Stock Mkt Indicator" sheetId="43" r:id="rId41"/>
    <sheet name="Issue Approval" sheetId="44" r:id="rId42"/>
    <sheet name="Listed Co" sheetId="45" r:id="rId43"/>
    <sheet name="Share Mkt Acti" sheetId="46" r:id="rId44"/>
    <sheet name="Turnover Detail" sheetId="47" r:id="rId45"/>
    <sheet name="Securities List" sheetId="48" r:id="rId46"/>
  </sheets>
  <definedNames>
    <definedName name="a" localSheetId="0">#REF!</definedName>
    <definedName name="a" localSheetId="6">#REF!</definedName>
    <definedName name="a" localSheetId="22">#REF!</definedName>
    <definedName name="a" localSheetId="16">#REF!</definedName>
    <definedName name="a">#REF!</definedName>
    <definedName name="b" localSheetId="0">#REF!</definedName>
    <definedName name="b" localSheetId="22">#REF!</definedName>
    <definedName name="b" localSheetId="16">#REF!</definedName>
    <definedName name="b">#REF!</definedName>
    <definedName name="manoj" localSheetId="0">#REF!</definedName>
    <definedName name="manoj" localSheetId="6">#REF!</definedName>
    <definedName name="manoj" localSheetId="22">#REF!</definedName>
    <definedName name="manoj" localSheetId="16">#REF!</definedName>
    <definedName name="manoj">#REF!</definedName>
    <definedName name="_xlnm.Print_Area" localSheetId="17">BOP!$A$1:$L$68</definedName>
    <definedName name="_xlnm.Print_Area" localSheetId="27">CALCB!#REF!</definedName>
    <definedName name="_xlnm.Print_Area" localSheetId="28">CALDB!#REF!</definedName>
    <definedName name="_xlnm.Print_Area" localSheetId="29">CALFC!#REF!</definedName>
    <definedName name="_xlnm.Print_Area" localSheetId="25">CBS!#REF!</definedName>
    <definedName name="_xlnm.Print_Area" localSheetId="0">'Cover '!$A$1:$D$55</definedName>
    <definedName name="_xlnm.Print_Area" localSheetId="1">CPI!$A$1:$L$54</definedName>
    <definedName name="_xlnm.Print_Area" localSheetId="3">'CPI_Nep &amp; Ind.'!$A$1:$M$19</definedName>
    <definedName name="_xlnm.Print_Area" localSheetId="14">'Customwise Trade'!$B$1:$J$23</definedName>
    <definedName name="_xlnm.Print_Area" localSheetId="7">Direction!$A$1:$H$58</definedName>
    <definedName name="_xlnm.Print_Area" localSheetId="20">'Exchange Rate.'!$B$1:$L$100</definedName>
    <definedName name="_xlnm.Print_Area" localSheetId="38">'Int Rate'!$A$1:$BG$33</definedName>
    <definedName name="_xlnm.Print_Area" localSheetId="37">'Inter bank'!$A$1:$M$20</definedName>
    <definedName name="_xlnm.Print_Area" localSheetId="41">'Issue Approval'!$A$1:$C$27</definedName>
    <definedName name="_xlnm.Print_Area" localSheetId="42">'Listed Co'!$A$1:$L$21</definedName>
    <definedName name="_xlnm.Print_Area" localSheetId="15">'M_India$'!$A$1:$M$19</definedName>
    <definedName name="_xlnm.Print_Area" localSheetId="12">'M-China'!$B$1:$H$49</definedName>
    <definedName name="_xlnm.Print_Area" localSheetId="11">'M-India'!$B$1:$H$58</definedName>
    <definedName name="_xlnm.Print_Area" localSheetId="35">'Monetary Operation'!$A$1:$K$69</definedName>
    <definedName name="_xlnm.Print_Area" localSheetId="13">'M-Other'!$B$1:$H$73</definedName>
    <definedName name="_xlnm.Print_Area" localSheetId="24">MS!#REF!</definedName>
    <definedName name="_xlnm.Print_Area" localSheetId="6">NSWI!$A$1:$M$51</definedName>
    <definedName name="_xlnm.Print_Area" localSheetId="26">ODCS!#REF!</definedName>
    <definedName name="_xlnm.Print_Area" localSheetId="23">ODD!$A$1:$H$40</definedName>
    <definedName name="_xlnm.Print_Area" localSheetId="33">'Product credit'!$A$1:$I$52</definedName>
    <definedName name="_xlnm.Print_Area" localSheetId="36">'Purchase &amp; Sale of FC'!$A$1:$Q$20</definedName>
    <definedName name="_xlnm.Print_Area" localSheetId="18">ReserveRs!$B$1:$I$50</definedName>
    <definedName name="_xlnm.Print_Area" localSheetId="19">'Reserves $'!$B$1:$I$49</definedName>
    <definedName name="_xlnm.Print_Area" localSheetId="45">'Securities List'!$A$1:$J$28</definedName>
    <definedName name="_xlnm.Print_Area" localSheetId="43">'Share Mkt Acti'!$A$1:$J$23</definedName>
    <definedName name="_xlnm.Print_Area" localSheetId="40">'Stock Mkt Indicator'!$A$1:$F$25</definedName>
    <definedName name="_xlnm.Print_Area" localSheetId="39">'TBs 91_364'!$B$1:$L$19</definedName>
    <definedName name="_xlnm.Print_Area" localSheetId="44">'Turnover Detail'!$A$1:$J$22</definedName>
    <definedName name="_xlnm.Print_Area" localSheetId="4">WPI!$A$1:$L$28</definedName>
    <definedName name="_xlnm.Print_Area" localSheetId="16">'X&amp;MPrice Index &amp;TOT'!$A$1:$S$20</definedName>
    <definedName name="_xlnm.Print_Area" localSheetId="9">'X-China'!$B$1:$H$28</definedName>
    <definedName name="_xlnm.Print_Area" localSheetId="8">'X-India'!$B$1:$H$62</definedName>
    <definedName name="_xlnm.Print_Area" localSheetId="10">'X-Other'!$B$1:$H$21</definedName>
    <definedName name="q" localSheetId="0">#REF!</definedName>
    <definedName name="q" localSheetId="22">#REF!</definedName>
    <definedName name="q">#REF!</definedName>
  </definedNames>
  <calcPr calcId="124519"/>
</workbook>
</file>

<file path=xl/calcChain.xml><?xml version="1.0" encoding="utf-8"?>
<calcChain xmlns="http://schemas.openxmlformats.org/spreadsheetml/2006/main">
  <c r="H5" i="55"/>
  <c r="F5"/>
  <c r="E5"/>
  <c r="D5"/>
  <c r="C5"/>
  <c r="B5"/>
  <c r="F4"/>
  <c r="E4"/>
  <c r="D4"/>
  <c r="C4"/>
  <c r="B4"/>
  <c r="F37" i="52"/>
  <c r="D37"/>
  <c r="F36"/>
  <c r="D36"/>
  <c r="D35"/>
  <c r="J19" i="51"/>
  <c r="H19"/>
  <c r="D19"/>
  <c r="B19"/>
  <c r="Q20" i="50"/>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F8"/>
  <c r="F20" s="1"/>
  <c r="B24" i="44"/>
  <c r="B21"/>
  <c r="B6"/>
  <c r="B26" s="1"/>
  <c r="F53" i="43"/>
  <c r="E53"/>
  <c r="M9" i="10"/>
  <c r="L95" i="31"/>
  <c r="K95"/>
  <c r="J95"/>
  <c r="I95"/>
  <c r="L94"/>
  <c r="K94"/>
  <c r="J94"/>
  <c r="I94"/>
  <c r="I41" i="30"/>
  <c r="H41"/>
  <c r="I40"/>
  <c r="H40"/>
  <c r="I27"/>
  <c r="H27"/>
  <c r="I23"/>
  <c r="H23"/>
  <c r="I21"/>
  <c r="H21"/>
  <c r="I20"/>
  <c r="H20"/>
  <c r="I17"/>
  <c r="H17"/>
  <c r="I16"/>
  <c r="H16"/>
  <c r="I15"/>
  <c r="H15"/>
  <c r="I12"/>
  <c r="H12"/>
  <c r="I11"/>
  <c r="H11"/>
  <c r="I10"/>
  <c r="H10"/>
  <c r="I9"/>
  <c r="H9"/>
  <c r="I8"/>
  <c r="H8"/>
  <c r="G5"/>
  <c r="I42" i="29"/>
  <c r="H42"/>
  <c r="I41"/>
  <c r="H41"/>
  <c r="I28"/>
  <c r="H28"/>
  <c r="I24"/>
  <c r="H24"/>
  <c r="I22"/>
  <c r="H22"/>
  <c r="I21"/>
  <c r="H21"/>
  <c r="I18"/>
  <c r="H18"/>
  <c r="I17"/>
  <c r="H17"/>
  <c r="I16"/>
  <c r="H16"/>
  <c r="I13"/>
  <c r="H13"/>
  <c r="I12"/>
  <c r="H12"/>
  <c r="I11"/>
  <c r="H11"/>
  <c r="I10"/>
  <c r="H10"/>
  <c r="I9"/>
  <c r="H9"/>
  <c r="G6"/>
  <c r="L6" i="28"/>
  <c r="K6"/>
  <c r="H6"/>
  <c r="J6" s="1"/>
  <c r="M17" i="26"/>
  <c r="I22" i="25"/>
  <c r="F22"/>
  <c r="I21"/>
  <c r="I16"/>
  <c r="F16"/>
  <c r="I19"/>
  <c r="I18"/>
  <c r="I17"/>
  <c r="F17"/>
  <c r="I15"/>
  <c r="F15"/>
  <c r="I14"/>
  <c r="F14"/>
  <c r="I13"/>
  <c r="F13"/>
  <c r="I11"/>
  <c r="F11"/>
  <c r="I10"/>
  <c r="F10"/>
  <c r="I12"/>
  <c r="F12"/>
  <c r="I9"/>
  <c r="F9"/>
  <c r="I8"/>
  <c r="F8"/>
  <c r="D4" i="19"/>
  <c r="D4" i="20" s="1"/>
  <c r="D4" i="21" s="1"/>
  <c r="D4" i="22" s="1"/>
  <c r="D4" i="23" s="1"/>
  <c r="D4" i="24" s="1"/>
  <c r="F5" i="18"/>
  <c r="E5"/>
  <c r="K19" i="12"/>
  <c r="J19"/>
  <c r="G19"/>
  <c r="F19"/>
  <c r="E19"/>
  <c r="D19"/>
  <c r="C19"/>
  <c r="B19"/>
  <c r="M19" i="10"/>
  <c r="L19"/>
  <c r="K19"/>
  <c r="I19"/>
  <c r="H19"/>
  <c r="F19"/>
  <c r="E19"/>
  <c r="C19"/>
  <c r="B19"/>
  <c r="J18"/>
  <c r="G18"/>
  <c r="D18"/>
  <c r="J17"/>
  <c r="G17"/>
  <c r="D17"/>
  <c r="J16"/>
  <c r="G16"/>
  <c r="D16"/>
  <c r="J15"/>
  <c r="G15"/>
  <c r="D15"/>
  <c r="J14"/>
  <c r="G14"/>
  <c r="D14"/>
  <c r="J13"/>
  <c r="G13"/>
  <c r="D13"/>
  <c r="J12"/>
  <c r="G12"/>
  <c r="D12"/>
  <c r="J11"/>
  <c r="G11"/>
  <c r="D11"/>
  <c r="J10"/>
  <c r="G10"/>
  <c r="D10"/>
  <c r="J9"/>
  <c r="G9"/>
  <c r="D9"/>
  <c r="M8"/>
  <c r="J8"/>
  <c r="G8"/>
  <c r="D8"/>
  <c r="M7"/>
  <c r="J7"/>
  <c r="J19" s="1"/>
  <c r="G7"/>
  <c r="G19" s="1"/>
  <c r="D7"/>
  <c r="D19" s="1"/>
  <c r="I19" i="9"/>
  <c r="H19"/>
  <c r="G19"/>
  <c r="F19"/>
  <c r="E19"/>
  <c r="D19"/>
  <c r="C19"/>
  <c r="J11" i="7"/>
  <c r="I14"/>
  <c r="H15"/>
  <c r="G11"/>
  <c r="H14" i="4"/>
  <c r="G14"/>
  <c r="G10"/>
  <c r="G12" i="7"/>
  <c r="H16"/>
  <c r="H12"/>
  <c r="H10"/>
  <c r="J10"/>
  <c r="J12"/>
  <c r="J15"/>
  <c r="J18"/>
  <c r="J9"/>
  <c r="J13"/>
  <c r="J14"/>
  <c r="J16"/>
  <c r="J17"/>
  <c r="J8"/>
  <c r="G8"/>
  <c r="H9"/>
  <c r="H11"/>
  <c r="H13"/>
  <c r="H14"/>
  <c r="H17"/>
  <c r="H8"/>
  <c r="G15"/>
  <c r="G9"/>
  <c r="G10"/>
  <c r="G13"/>
  <c r="G14"/>
  <c r="G16"/>
  <c r="G17"/>
  <c r="E18"/>
  <c r="D18"/>
  <c r="H18" s="1"/>
  <c r="C18"/>
  <c r="B18"/>
  <c r="G20" i="50" l="1"/>
  <c r="I11" i="7"/>
  <c r="I8"/>
  <c r="I16"/>
  <c r="I12"/>
  <c r="G18"/>
  <c r="I17"/>
  <c r="I13"/>
  <c r="I9"/>
  <c r="I10"/>
  <c r="I18"/>
  <c r="I15"/>
  <c r="H7" i="5"/>
  <c r="G7"/>
  <c r="D31"/>
  <c r="E31"/>
  <c r="F31"/>
  <c r="C31"/>
  <c r="D25"/>
  <c r="E25"/>
  <c r="F25"/>
  <c r="D19"/>
  <c r="E19"/>
  <c r="F19"/>
  <c r="H19" s="1"/>
  <c r="F13"/>
  <c r="E13"/>
  <c r="D13"/>
  <c r="H13"/>
  <c r="D7"/>
  <c r="E7"/>
  <c r="F7"/>
  <c r="H40"/>
  <c r="G40"/>
  <c r="F39"/>
  <c r="H39" s="1"/>
  <c r="E39"/>
  <c r="D39"/>
  <c r="G39" s="1"/>
  <c r="C39"/>
  <c r="F38"/>
  <c r="H38" s="1"/>
  <c r="E38"/>
  <c r="D38"/>
  <c r="G38" s="1"/>
  <c r="C38"/>
  <c r="F37"/>
  <c r="H37" s="1"/>
  <c r="E37"/>
  <c r="D37"/>
  <c r="G37" s="1"/>
  <c r="C37"/>
  <c r="F36"/>
  <c r="H36" s="1"/>
  <c r="E36"/>
  <c r="D36"/>
  <c r="G36" s="1"/>
  <c r="C36"/>
  <c r="F35"/>
  <c r="H35" s="1"/>
  <c r="E35"/>
  <c r="E34" s="1"/>
  <c r="D35"/>
  <c r="G35" s="1"/>
  <c r="C35"/>
  <c r="F34"/>
  <c r="H34" s="1"/>
  <c r="C34"/>
  <c r="H33"/>
  <c r="G33"/>
  <c r="H32"/>
  <c r="G32"/>
  <c r="H31"/>
  <c r="G31"/>
  <c r="H30"/>
  <c r="G30"/>
  <c r="H29"/>
  <c r="G29"/>
  <c r="H28"/>
  <c r="G28"/>
  <c r="H27"/>
  <c r="G27"/>
  <c r="H26"/>
  <c r="G26"/>
  <c r="H25"/>
  <c r="C25"/>
  <c r="G25" s="1"/>
  <c r="H24"/>
  <c r="G24"/>
  <c r="H23"/>
  <c r="G23"/>
  <c r="H22"/>
  <c r="G22"/>
  <c r="H21"/>
  <c r="G21"/>
  <c r="H20"/>
  <c r="G20"/>
  <c r="G19"/>
  <c r="C19"/>
  <c r="H18"/>
  <c r="G18"/>
  <c r="H17"/>
  <c r="G17"/>
  <c r="H16"/>
  <c r="G16"/>
  <c r="H15"/>
  <c r="G15"/>
  <c r="H14"/>
  <c r="G14"/>
  <c r="C13"/>
  <c r="H12"/>
  <c r="G12"/>
  <c r="H11"/>
  <c r="G11"/>
  <c r="H10"/>
  <c r="G10"/>
  <c r="H9"/>
  <c r="G9"/>
  <c r="H8"/>
  <c r="G8"/>
  <c r="C7"/>
  <c r="G13" l="1"/>
  <c r="D34"/>
  <c r="G34" s="1"/>
</calcChain>
</file>

<file path=xl/sharedStrings.xml><?xml version="1.0" encoding="utf-8"?>
<sst xmlns="http://schemas.openxmlformats.org/spreadsheetml/2006/main" count="2940" uniqueCount="1261">
  <si>
    <t>Government Budgetary Operation+</t>
  </si>
  <si>
    <t>(On Cash Basis)</t>
  </si>
  <si>
    <t>Heads</t>
  </si>
  <si>
    <t>Percent Change</t>
  </si>
  <si>
    <t>2015/16</t>
  </si>
  <si>
    <t>2016/17</t>
  </si>
  <si>
    <t>2017/18P</t>
  </si>
  <si>
    <t>Annual</t>
  </si>
  <si>
    <t>Total Expenditure</t>
  </si>
  <si>
    <t xml:space="preserve">      Recurrent</t>
  </si>
  <si>
    <t xml:space="preserve">            a.Domestic Resources </t>
  </si>
  <si>
    <t xml:space="preserve">            b.Foreign Loans</t>
  </si>
  <si>
    <t xml:space="preserve">            c.Foreign Grants</t>
  </si>
  <si>
    <t xml:space="preserve">     Capital</t>
  </si>
  <si>
    <t xml:space="preserve">     Financial</t>
  </si>
  <si>
    <t>Total Resources</t>
  </si>
  <si>
    <t xml:space="preserve">     Revenue and Grants</t>
  </si>
  <si>
    <t xml:space="preserve">             Revenue</t>
  </si>
  <si>
    <t xml:space="preserve">             Foreign Grants</t>
  </si>
  <si>
    <t xml:space="preserve">     Previous Year's Cash Balance &amp; Beruju</t>
  </si>
  <si>
    <t>Deficits(-) Surplus(+)</t>
  </si>
  <si>
    <t>Sources of Financing</t>
  </si>
  <si>
    <t xml:space="preserve">     Internal Loans</t>
  </si>
  <si>
    <t xml:space="preserve">          Domestic Borrowings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</si>
  <si>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</si>
  <si>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</si>
  <si>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</si>
  <si>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</si>
  <si>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</si>
  <si>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Overdrafts++</t>
  </si>
  <si>
    <t xml:space="preserve">          Others</t>
  </si>
  <si>
    <t xml:space="preserve">     Principal Refund and Share Divestment</t>
  </si>
  <si>
    <t xml:space="preserve">     Foreign Loans</t>
  </si>
  <si>
    <t>Balance of Govt. Office Account</t>
  </si>
  <si>
    <t xml:space="preserve">     V. A. T. Fund Account</t>
  </si>
  <si>
    <t xml:space="preserve">     Customs Fund Account</t>
  </si>
  <si>
    <t xml:space="preserve">     Reconstruction Fund Account</t>
  </si>
  <si>
    <t xml:space="preserve">     Local Authorities' Accounts (LAA)#</t>
  </si>
  <si>
    <t xml:space="preserve">     Others*</t>
  </si>
  <si>
    <t>Current Balance (-Surplus)</t>
  </si>
  <si>
    <t xml:space="preserve"> +  Based on data reported by 1 offices of NRB, 79 branches of Rastriya Banijya Bank Limited, 49 branches of Nepal Bank Limited, 25 branches of Agriculture Development Bank, 24 branches of NIC Asia Bank Limited, 12  branches of Everest Bank Limited, 10 brances of Nepal Investment Bank, 9 branches of Global IME Bank Limited, 2 branches of  Bank of Kathmandu Limited and 1 branch each from NMB Bank Limited, Nepal Bangladesh Bank Limited, Prime Commercial Bank Limited and Century Commercial Bank conducting government transactions and release report from 79  DTCOs and payment centres.</t>
  </si>
  <si>
    <t xml:space="preserve"> ++ Minus (-) indicates surplus.</t>
  </si>
  <si>
    <t xml:space="preserve"> #  Change in outstanding amount disbursed to VDC/DDC remaining unspent.</t>
  </si>
  <si>
    <t>* Others includes Guarantee deposits, Operational funds (Imprest) &amp; Emergency funds and Conditional and unconditional grant from government to local bodies.</t>
  </si>
  <si>
    <t xml:space="preserve"> P indicates Provisional.</t>
  </si>
  <si>
    <t>Table 22</t>
  </si>
  <si>
    <t>During Three Months</t>
  </si>
  <si>
    <t>Three Months</t>
  </si>
  <si>
    <t>Table 24</t>
  </si>
  <si>
    <t>Outstanding Domestic Debt of GoN</t>
  </si>
  <si>
    <t>(Rs. in million)</t>
  </si>
  <si>
    <t>No.</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</si>
  <si>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</si>
  <si>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</si>
  <si>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</si>
  <si>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</si>
  <si>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</si>
  <si>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</si>
  <si>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</si>
  <si>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</si>
  <si>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</si>
  <si>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</si>
  <si>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</si>
  <si>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</si>
  <si>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 xml:space="preserve">    a. Nepal Rastra Bank (Secondary Market)</t>
  </si>
  <si>
    <t>Foreign Employment Bond</t>
  </si>
  <si>
    <t xml:space="preserve">    b. Others</t>
  </si>
  <si>
    <t>Total Domestic Debt</t>
  </si>
  <si>
    <t>Balance at Nepal Rastra Bank</t>
  </si>
  <si>
    <t>Mid-Oct</t>
  </si>
  <si>
    <t>Amount Change
 (Mid Oct to Mid-Jul)</t>
  </si>
  <si>
    <t xml:space="preserve">Current Macroeconomic and Financial Situation </t>
  </si>
  <si>
    <t>Table No.</t>
  </si>
  <si>
    <t>Prices</t>
  </si>
  <si>
    <t xml:space="preserve">National Consumer Price Index </t>
  </si>
  <si>
    <t>National Consumer Price Index (Monthly Series)</t>
  </si>
  <si>
    <t>Consumer Price Inflation in Nepal and India (Monthly Series)</t>
  </si>
  <si>
    <t xml:space="preserve">National Wholesale Price Index </t>
  </si>
  <si>
    <t>National Wholesale Price Index (Monthly Series)</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</si>
  <si>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</si>
  <si>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</si>
  <si>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</si>
  <si>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</si>
  <si>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</si>
  <si>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</si>
  <si>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</si>
  <si>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</si>
  <si>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</si>
  <si>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Composition of Foreign Trade*( Customs Wise)</t>
  </si>
  <si>
    <t>Imports from India against Payment  in US Dollar</t>
  </si>
  <si>
    <t>Export and Import Unit Value Price Index and Terms of Trade</t>
  </si>
  <si>
    <t>Summary of Balance of Payments Presentation</t>
  </si>
  <si>
    <t>Gross Foreign Assets of the Banking Sector</t>
  </si>
  <si>
    <t>Gross Foreign Assets of the Banking Sector in US Dollar</t>
  </si>
  <si>
    <t>Exchange Rate of US Dollar</t>
  </si>
  <si>
    <t>Price of Oil and Gold in the International Market</t>
  </si>
  <si>
    <t>Government Finance</t>
  </si>
  <si>
    <t>Government Budgetary Operation</t>
  </si>
  <si>
    <t>Government Revenue Collection</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</si>
  <si>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</si>
  <si>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</si>
  <si>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</si>
  <si>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</si>
  <si>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</si>
  <si>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</si>
  <si>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</si>
  <si>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</si>
  <si>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 xml:space="preserve"> </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</si>
  <si>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</si>
  <si>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</si>
  <si>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</si>
  <si>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</si>
  <si>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</si>
  <si>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</si>
  <si>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</si>
  <si>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</si>
  <si>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</si>
  <si>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</si>
  <si>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</si>
  <si>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</si>
  <si>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</si>
  <si>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</si>
  <si>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</si>
  <si>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</si>
  <si>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</si>
  <si>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</si>
  <si>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</si>
  <si>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Table 23</t>
  </si>
  <si>
    <t>2017/18</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</si>
  <si>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</si>
  <si>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</si>
  <si>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</si>
  <si>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</si>
  <si>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</si>
  <si>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</si>
  <si>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</si>
  <si>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</si>
  <si>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</si>
  <si>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</si>
  <si>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</si>
  <si>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</si>
  <si>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</si>
  <si>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</si>
  <si>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Growth Rate During Three Months</t>
  </si>
  <si>
    <t>Composition During Three Months</t>
  </si>
  <si>
    <t>Amount in million</t>
  </si>
  <si>
    <t>Table 1</t>
  </si>
  <si>
    <t>(2014/15=100)</t>
  </si>
  <si>
    <t>Groups &amp; Sub-Groups</t>
  </si>
  <si>
    <t>Weight %</t>
  </si>
  <si>
    <t>2015/2016</t>
  </si>
  <si>
    <t>2016/2017</t>
  </si>
  <si>
    <t xml:space="preserve">2017/2018 </t>
  </si>
  <si>
    <t>Percentage Change</t>
  </si>
  <si>
    <t>Column 5</t>
  </si>
  <si>
    <t>Column 8</t>
  </si>
  <si>
    <t>Over 3</t>
  </si>
  <si>
    <t>Over 4</t>
  </si>
  <si>
    <t>Over 5</t>
  </si>
  <si>
    <t>Over 7</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</si>
  <si>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</si>
  <si>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</si>
  <si>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</si>
  <si>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</si>
  <si>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</si>
  <si>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</si>
  <si>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</si>
  <si>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</si>
  <si>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</si>
  <si>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</si>
  <si>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</si>
  <si>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</si>
  <si>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</si>
  <si>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</si>
  <si>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</si>
  <si>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</si>
  <si>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</si>
  <si>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</si>
  <si>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</si>
  <si>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</si>
  <si>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</si>
  <si>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</si>
  <si>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</si>
  <si>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</si>
  <si>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</si>
  <si>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</si>
  <si>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</si>
  <si>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</si>
  <si>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</si>
  <si>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3</t>
  </si>
  <si>
    <t>(2014/15 = 100)</t>
  </si>
  <si>
    <t>(y-o-y)</t>
  </si>
  <si>
    <t>Mid-months</t>
  </si>
  <si>
    <t>2014/15</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</si>
  <si>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</si>
  <si>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</si>
  <si>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</si>
  <si>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</si>
  <si>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</si>
  <si>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</si>
  <si>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</si>
  <si>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</si>
  <si>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</si>
  <si>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</si>
  <si>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</si>
  <si>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</si>
  <si>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</si>
  <si>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</si>
  <si>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</si>
  <si>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(y-o-y changes)</t>
  </si>
  <si>
    <t>Months</t>
  </si>
  <si>
    <t>2012/13 (2069/70)</t>
  </si>
  <si>
    <t>Nepal</t>
  </si>
  <si>
    <t>India</t>
  </si>
  <si>
    <t>Deviation</t>
  </si>
  <si>
    <t>Table 5</t>
  </si>
  <si>
    <t>National Wholesale Price Index</t>
  </si>
  <si>
    <t>(1999/00=100)</t>
  </si>
  <si>
    <t xml:space="preserve">Groups and Sub-groups </t>
  </si>
  <si>
    <t xml:space="preserve">Weight % </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</si>
  <si>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</si>
  <si>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</si>
  <si>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</si>
  <si>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</si>
  <si>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</si>
  <si>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</si>
  <si>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</si>
  <si>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</si>
  <si>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</si>
  <si>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</si>
  <si>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</si>
  <si>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</si>
  <si>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</si>
  <si>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</si>
  <si>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</si>
  <si>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</si>
  <si>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</si>
  <si>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</si>
  <si>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</si>
  <si>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</si>
  <si>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</si>
  <si>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Table 7</t>
  </si>
  <si>
    <t>(1999/00 = 100)</t>
  </si>
  <si>
    <t xml:space="preserve">     2005/06P</t>
  </si>
  <si>
    <t>INDEX</t>
  </si>
  <si>
    <t>%CHANGES</t>
  </si>
  <si>
    <t>Table 6</t>
  </si>
  <si>
    <t>National Salary and Wage Rate Index</t>
  </si>
  <si>
    <t>(2004/05=100)</t>
  </si>
  <si>
    <t>S.No.</t>
  </si>
  <si>
    <t>Groups/Sub-groups</t>
  </si>
  <si>
    <t>Weight</t>
  </si>
  <si>
    <t>2017/18 P</t>
  </si>
  <si>
    <t>%</t>
  </si>
  <si>
    <t>5 over 3</t>
  </si>
  <si>
    <t>5 over 4</t>
  </si>
  <si>
    <t>8 over 5</t>
  </si>
  <si>
    <t>8 over 7</t>
  </si>
  <si>
    <t>Salary Index</t>
  </si>
  <si>
    <t>Officers</t>
  </si>
  <si>
    <t>Non Officers</t>
  </si>
  <si>
    <t>Civil Service</t>
  </si>
  <si>
    <t>Public Corporations</t>
  </si>
  <si>
    <t>Bank &amp; Financial Institutions</t>
  </si>
  <si>
    <t>Army  &amp; Police Forces</t>
  </si>
  <si>
    <t>Private Institutions #</t>
  </si>
  <si>
    <t>NA</t>
  </si>
  <si>
    <t>Wage Rate Index</t>
  </si>
  <si>
    <t>Agricultural Labourer</t>
  </si>
  <si>
    <t>Male</t>
  </si>
  <si>
    <t>Female</t>
  </si>
  <si>
    <t>Industrial Labourer</t>
  </si>
  <si>
    <t>High Skilled</t>
  </si>
  <si>
    <t>Skilled</t>
  </si>
  <si>
    <t>Semi Skilled</t>
  </si>
  <si>
    <t>Unskilled</t>
  </si>
  <si>
    <t>Construction Labourer</t>
  </si>
  <si>
    <t>Mason</t>
  </si>
  <si>
    <t>Carpenter</t>
  </si>
  <si>
    <t>Worker</t>
  </si>
  <si>
    <t xml:space="preserve">P </t>
  </si>
  <si>
    <t>Provisional</t>
  </si>
  <si>
    <t xml:space="preserve"># </t>
  </si>
  <si>
    <t xml:space="preserve">Data from private institutions were not available since 2012/13 until 2016/17 and thus indicated by 'NA' . However, the data from 2 private institutions (out of 14 sampled institutions) became available in the third month of 2017/18. </t>
  </si>
  <si>
    <t>Aug/Sep</t>
  </si>
  <si>
    <t>Sep/Oct</t>
  </si>
  <si>
    <t>Jul/Aug</t>
  </si>
  <si>
    <t>Direction of Foreign Trade*</t>
  </si>
  <si>
    <t xml:space="preserve">Annual </t>
  </si>
  <si>
    <t>Three  Months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</si>
  <si>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</si>
  <si>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</si>
  <si>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</si>
  <si>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</si>
  <si>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</si>
  <si>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</si>
  <si>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</si>
  <si>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</si>
  <si>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</si>
  <si>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</si>
  <si>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</si>
  <si>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</si>
  <si>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</si>
  <si>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</si>
  <si>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</si>
  <si>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</si>
  <si>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</si>
  <si>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</si>
  <si>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</si>
  <si>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</si>
  <si>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</si>
  <si>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</si>
  <si>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</si>
  <si>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</si>
  <si>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</si>
  <si>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</si>
  <si>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</si>
  <si>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</si>
  <si>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A. Major Commodities</t>
  </si>
  <si>
    <t>Aluminium Section</t>
  </si>
  <si>
    <t>Biscuits</t>
  </si>
  <si>
    <t>-</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</si>
  <si>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</si>
  <si>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</si>
  <si>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</si>
  <si>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</si>
  <si>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</si>
  <si>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</si>
  <si>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</si>
  <si>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</si>
  <si>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</si>
  <si>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</si>
  <si>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</si>
  <si>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</si>
  <si>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</si>
  <si>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</si>
  <si>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</si>
  <si>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</si>
  <si>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</si>
  <si>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</si>
  <si>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</si>
  <si>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</si>
  <si>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</si>
  <si>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</si>
  <si>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</si>
  <si>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</si>
  <si>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</si>
  <si>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</si>
  <si>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</si>
  <si>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</si>
  <si>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</si>
  <si>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</si>
  <si>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</si>
  <si>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</si>
  <si>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</si>
  <si>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</si>
  <si>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</si>
  <si>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</si>
  <si>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</si>
  <si>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</si>
  <si>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</si>
  <si>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</si>
  <si>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</si>
  <si>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</si>
  <si>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</si>
  <si>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</si>
  <si>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</si>
  <si>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</si>
  <si>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</si>
  <si>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</si>
  <si>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</si>
  <si>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</si>
  <si>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</si>
  <si>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</si>
  <si>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</si>
  <si>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</si>
  <si>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</si>
  <si>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</si>
  <si>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</si>
  <si>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</si>
  <si>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</si>
  <si>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</si>
  <si>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</si>
  <si>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</si>
  <si>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</si>
  <si>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</si>
  <si>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</si>
  <si>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</si>
  <si>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</si>
  <si>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</si>
  <si>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</si>
  <si>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</si>
  <si>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</si>
  <si>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</si>
  <si>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</si>
  <si>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</si>
  <si>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</si>
  <si>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</si>
  <si>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</si>
  <si>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</si>
  <si>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</si>
  <si>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</si>
  <si>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</si>
  <si>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</si>
  <si>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</si>
  <si>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</si>
  <si>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</si>
  <si>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</si>
  <si>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</si>
  <si>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</si>
  <si>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</si>
  <si>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</si>
  <si>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</si>
  <si>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</si>
  <si>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</si>
  <si>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</si>
  <si>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</si>
  <si>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</si>
  <si>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</si>
  <si>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</si>
  <si>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</si>
  <si>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</si>
  <si>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</si>
  <si>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</si>
  <si>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</si>
  <si>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</si>
  <si>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</si>
  <si>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</si>
  <si>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</si>
  <si>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</si>
  <si>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</si>
  <si>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</si>
  <si>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</si>
  <si>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</si>
  <si>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</si>
  <si>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</si>
  <si>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</si>
  <si>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</si>
  <si>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</si>
  <si>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</si>
  <si>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</si>
  <si>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</si>
  <si>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</si>
  <si>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</si>
  <si>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</si>
  <si>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</si>
  <si>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</si>
  <si>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</si>
  <si>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</si>
  <si>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</si>
  <si>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</si>
  <si>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</si>
  <si>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</si>
  <si>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</si>
  <si>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</si>
  <si>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</si>
  <si>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</si>
  <si>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</si>
  <si>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</si>
  <si>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</si>
  <si>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</si>
  <si>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</si>
  <si>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</si>
  <si>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</si>
  <si>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</si>
  <si>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</si>
  <si>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</si>
  <si>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</si>
  <si>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</si>
  <si>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</si>
  <si>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</si>
  <si>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</si>
  <si>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</si>
  <si>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</si>
  <si>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</si>
  <si>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</si>
  <si>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</si>
  <si>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</si>
  <si>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</si>
  <si>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</si>
  <si>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</si>
  <si>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</si>
  <si>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</si>
  <si>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</si>
  <si>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</si>
  <si>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</si>
  <si>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</si>
  <si>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</si>
  <si>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</si>
  <si>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</si>
  <si>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</si>
  <si>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</si>
  <si>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</si>
  <si>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</si>
  <si>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</si>
  <si>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</si>
  <si>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</si>
  <si>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</si>
  <si>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</si>
  <si>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</si>
  <si>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</si>
  <si>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</si>
  <si>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</si>
  <si>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</si>
  <si>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</si>
  <si>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</si>
  <si>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</si>
  <si>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</si>
  <si>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</si>
  <si>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</si>
  <si>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</si>
  <si>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</si>
  <si>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</si>
  <si>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</si>
  <si>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</si>
  <si>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</si>
  <si>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</si>
  <si>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</si>
  <si>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</si>
  <si>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</si>
  <si>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Three Months Data</t>
  </si>
  <si>
    <t>(Rs. in million )</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</si>
  <si>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</si>
  <si>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</si>
  <si>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</si>
  <si>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</si>
  <si>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</si>
  <si>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</si>
  <si>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</si>
  <si>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</si>
  <si>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</si>
  <si>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</si>
  <si>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</si>
  <si>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</si>
  <si>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</si>
  <si>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</si>
  <si>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</si>
  <si>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</si>
  <si>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</si>
  <si>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 xml:space="preserve">Total </t>
  </si>
  <si>
    <t>Table 15</t>
  </si>
  <si>
    <t>Imports from India against Payment in US Dollar</t>
  </si>
  <si>
    <t>Mid-month</t>
  </si>
  <si>
    <t>2006/07</t>
  </si>
  <si>
    <t>2007/08</t>
  </si>
  <si>
    <t>2008/09</t>
  </si>
  <si>
    <t>2009/10</t>
  </si>
  <si>
    <t>2010/11</t>
  </si>
  <si>
    <t>2011/12</t>
  </si>
  <si>
    <t>2012/13</t>
  </si>
  <si>
    <t>2013/14</t>
  </si>
  <si>
    <t>Total</t>
  </si>
  <si>
    <t>Table 16</t>
  </si>
  <si>
    <t>(FY 2012/13 = 100)</t>
  </si>
  <si>
    <t>Export Unit Value Price Index</t>
  </si>
  <si>
    <t xml:space="preserve">Import Unit Value Price Index </t>
  </si>
  <si>
    <t xml:space="preserve">Terms of Trade </t>
  </si>
  <si>
    <t>Mid-Month</t>
  </si>
  <si>
    <t>Percent 
Change</t>
  </si>
  <si>
    <t>August</t>
  </si>
  <si>
    <t>September</t>
  </si>
  <si>
    <t>October</t>
  </si>
  <si>
    <t>November</t>
  </si>
  <si>
    <t>December</t>
  </si>
  <si>
    <t>January</t>
  </si>
  <si>
    <t>February</t>
  </si>
  <si>
    <t>March</t>
  </si>
  <si>
    <t>April</t>
  </si>
  <si>
    <t>May</t>
  </si>
  <si>
    <t>June</t>
  </si>
  <si>
    <t>July</t>
  </si>
  <si>
    <t>Table 17</t>
  </si>
  <si>
    <t xml:space="preserve">Summary of Balance of Payments              </t>
  </si>
  <si>
    <t>Particulars</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</si>
  <si>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</si>
  <si>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</si>
  <si>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</si>
  <si>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</si>
  <si>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</si>
  <si>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</si>
  <si>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</si>
  <si>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</si>
  <si>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</si>
  <si>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</si>
  <si>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</si>
  <si>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</si>
  <si>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</si>
  <si>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</si>
  <si>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</si>
  <si>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</si>
  <si>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</si>
  <si>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</si>
  <si>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</si>
  <si>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</si>
  <si>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</si>
  <si>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</si>
  <si>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</si>
  <si>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Other (Indian Excise Refund)</t>
  </si>
  <si>
    <t>Current transfers: debit</t>
  </si>
  <si>
    <t>B</t>
  </si>
  <si>
    <t>Capital Account (Capital Transfer)</t>
  </si>
  <si>
    <t xml:space="preserve">  Total, Groups A plus B</t>
  </si>
  <si>
    <t>C</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</si>
  <si>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</si>
  <si>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</si>
  <si>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</si>
  <si>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</si>
  <si>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</si>
  <si>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</si>
  <si>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</si>
  <si>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</si>
  <si>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</si>
  <si>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</si>
  <si>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</si>
  <si>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</si>
  <si>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</si>
  <si>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</si>
  <si>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</si>
  <si>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</si>
  <si>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</si>
  <si>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</si>
  <si>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</si>
  <si>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</si>
  <si>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</si>
  <si>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</si>
  <si>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</si>
  <si>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Table 18</t>
  </si>
  <si>
    <t>(Rs in million)</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</si>
  <si>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</si>
  <si>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</si>
  <si>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</si>
  <si>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</si>
  <si>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</si>
  <si>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</si>
  <si>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</si>
  <si>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</si>
  <si>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</si>
  <si>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</si>
  <si>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</si>
  <si>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</si>
  <si>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</si>
  <si>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</si>
  <si>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</si>
  <si>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</si>
  <si>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</si>
  <si>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</si>
  <si>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</si>
  <si>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</si>
  <si>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</si>
  <si>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</si>
  <si>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</si>
  <si>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</si>
  <si>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</si>
  <si>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</si>
  <si>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</si>
  <si>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</si>
  <si>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</si>
  <si>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</si>
  <si>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</si>
  <si>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</si>
  <si>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</si>
  <si>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</si>
  <si>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</si>
  <si>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</si>
  <si>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</si>
  <si>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</si>
  <si>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21</t>
  </si>
  <si>
    <t>Mid-July</t>
  </si>
  <si>
    <t>Mid-October</t>
  </si>
  <si>
    <t>Jul-Jul</t>
  </si>
  <si>
    <t>Oct-Oct</t>
  </si>
  <si>
    <t>2015</t>
  </si>
  <si>
    <t>2016</t>
  </si>
  <si>
    <t>Oil ($/barrel)*</t>
  </si>
  <si>
    <t>Gold ($/ounce)**</t>
  </si>
  <si>
    <t>* Crude Oil Brent</t>
  </si>
  <si>
    <t>** Refers to p.m. London historical fix.</t>
  </si>
  <si>
    <t xml:space="preserve">Sources: http://www.eia.gov/dnav/pet/hist/LeafHandler.ashx?n=PET&amp;s=RBRTE&amp;f=D </t>
  </si>
  <si>
    <t>http://www.kitco.com/gold.londonfix.html</t>
  </si>
  <si>
    <t>Table 20</t>
  </si>
  <si>
    <t>Table 2</t>
  </si>
  <si>
    <t xml:space="preserve">Percent Change </t>
  </si>
  <si>
    <t>During Three months</t>
  </si>
  <si>
    <t>Mid-Jul To Mid-Oct</t>
  </si>
  <si>
    <t>Table 35</t>
  </si>
  <si>
    <t xml:space="preserve"> (Rs. in million)</t>
  </si>
  <si>
    <t>Changes during three months</t>
  </si>
  <si>
    <t>Monetary Aggregates</t>
  </si>
  <si>
    <t xml:space="preserve">Jul </t>
  </si>
  <si>
    <t>Oct</t>
  </si>
  <si>
    <t>Jul (R)</t>
  </si>
  <si>
    <t>Amount</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</si>
  <si>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</si>
  <si>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</si>
  <si>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</si>
  <si>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</si>
  <si>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</si>
  <si>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</si>
  <si>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</si>
  <si>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</si>
  <si>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</si>
  <si>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</si>
  <si>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</si>
  <si>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</si>
  <si>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</si>
  <si>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</si>
  <si>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</si>
  <si>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</si>
  <si>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</si>
  <si>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</si>
  <si>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</si>
  <si>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</si>
  <si>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</si>
  <si>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</si>
  <si>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</si>
  <si>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</si>
  <si>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</si>
  <si>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</si>
  <si>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</si>
  <si>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r>
      <t>1</t>
    </r>
    <r>
      <rPr>
        <b/>
        <sz val="10"/>
        <rFont val="Times New Roman"/>
        <family val="1"/>
      </rPr>
      <t>/</t>
    </r>
    <r>
      <rPr>
        <sz val="10"/>
        <rFont val="Times New Roman"/>
        <family val="1"/>
      </rPr>
      <t xml:space="preserve"> Adjusting the exchange valuation gain (+)/loss (-) of  Rs. </t>
    </r>
  </si>
  <si>
    <t>million</t>
  </si>
  <si>
    <r>
      <t>2/</t>
    </r>
    <r>
      <rPr>
        <sz val="10"/>
        <rFont val="Times New Roman"/>
        <family val="1"/>
      </rPr>
      <t xml:space="preserve"> Adjusting the exchange valuation gain (+)/loss (-) of  Rs. </t>
    </r>
  </si>
  <si>
    <t>R= Revised, P = Provisional</t>
  </si>
  <si>
    <t>Memorandum Items</t>
  </si>
  <si>
    <t>Money multiplier (M1)</t>
  </si>
  <si>
    <t>Money multiplier (M1+)</t>
  </si>
  <si>
    <t>Money multiplier (M2)</t>
  </si>
  <si>
    <t>Headings</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</si>
  <si>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</si>
  <si>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</si>
  <si>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</si>
  <si>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</si>
  <si>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</si>
  <si>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</si>
  <si>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</si>
  <si>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</si>
  <si>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</si>
  <si>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</si>
  <si>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</si>
  <si>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</si>
  <si>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</si>
  <si>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</si>
  <si>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</si>
  <si>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</si>
  <si>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</si>
  <si>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</si>
  <si>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</si>
  <si>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</si>
  <si>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</si>
  <si>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</si>
  <si>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</si>
  <si>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</si>
  <si>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</si>
  <si>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</si>
  <si>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</si>
  <si>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</si>
  <si>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</si>
  <si>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</si>
  <si>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</si>
  <si>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</si>
  <si>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</si>
  <si>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</si>
  <si>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</si>
  <si>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</si>
  <si>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</si>
  <si>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</si>
  <si>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</si>
  <si>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</si>
  <si>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</si>
  <si>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</si>
  <si>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</si>
  <si>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</si>
  <si>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</si>
  <si>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</si>
  <si>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</si>
  <si>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</si>
  <si>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</si>
  <si>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</si>
  <si>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</si>
  <si>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</si>
  <si>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</si>
  <si>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</si>
  <si>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</si>
  <si>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</si>
  <si>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</si>
  <si>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</si>
  <si>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</si>
  <si>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</si>
  <si>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</si>
  <si>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</si>
  <si>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</si>
  <si>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</si>
  <si>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</si>
  <si>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</si>
  <si>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</si>
  <si>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</si>
  <si>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</si>
  <si>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</si>
  <si>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</si>
  <si>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</si>
  <si>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</si>
  <si>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</si>
  <si>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</si>
  <si>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</si>
  <si>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</si>
  <si>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</si>
  <si>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 xml:space="preserve">    5.2 Balance with Nepal Rastra Bank</t>
  </si>
  <si>
    <t>Oct (P)</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</si>
  <si>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</si>
  <si>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</si>
  <si>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</si>
  <si>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</si>
  <si>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</si>
  <si>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</si>
  <si>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</si>
  <si>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</si>
  <si>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</si>
  <si>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</si>
  <si>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</si>
  <si>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</si>
  <si>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</si>
  <si>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</si>
  <si>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</si>
  <si>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</si>
  <si>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</si>
  <si>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</si>
  <si>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</si>
  <si>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*Deposits among "A", "B" and "C" class financial institutions</t>
  </si>
  <si>
    <t>Sectorwise Outstanding Credit of Banks and Financial Insitutions</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</si>
  <si>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</si>
  <si>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</si>
  <si>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</si>
  <si>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</si>
  <si>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</si>
  <si>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</si>
  <si>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</si>
  <si>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</si>
  <si>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</si>
  <si>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</si>
  <si>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</si>
  <si>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</si>
  <si>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</si>
  <si>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</si>
  <si>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</si>
  <si>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</si>
  <si>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</si>
  <si>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</si>
  <si>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</si>
  <si>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</si>
  <si>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</si>
  <si>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</si>
  <si>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</si>
  <si>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</si>
  <si>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</si>
  <si>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</si>
  <si>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</si>
  <si>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</si>
  <si>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</si>
  <si>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</si>
  <si>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</si>
  <si>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</si>
  <si>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</si>
  <si>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</si>
  <si>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</si>
  <si>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</si>
  <si>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</si>
  <si>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</si>
  <si>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</si>
  <si>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</si>
  <si>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</si>
  <si>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</si>
  <si>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</si>
  <si>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</si>
  <si>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</si>
  <si>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</si>
  <si>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</si>
  <si>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</si>
  <si>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</si>
  <si>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</si>
  <si>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</si>
  <si>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</si>
  <si>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</si>
  <si>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</si>
  <si>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</si>
  <si>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</si>
  <si>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</si>
  <si>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</si>
  <si>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</si>
  <si>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</si>
  <si>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</si>
  <si>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</si>
  <si>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</si>
  <si>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</si>
  <si>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</si>
  <si>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</si>
  <si>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</si>
  <si>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</si>
  <si>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</si>
  <si>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</si>
  <si>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</si>
  <si>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</si>
  <si>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</si>
  <si>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</si>
  <si>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</si>
  <si>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</si>
  <si>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</si>
  <si>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</si>
  <si>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</si>
  <si>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</si>
  <si>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</si>
  <si>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</si>
  <si>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</si>
  <si>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</si>
  <si>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</si>
  <si>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</si>
  <si>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</si>
  <si>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</si>
  <si>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</si>
  <si>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</si>
  <si>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</si>
  <si>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</si>
  <si>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</si>
  <si>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</si>
  <si>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</si>
  <si>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</si>
  <si>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</si>
  <si>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</si>
  <si>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</si>
  <si>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</si>
  <si>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</si>
  <si>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</si>
  <si>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</si>
  <si>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</si>
  <si>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</si>
  <si>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</si>
  <si>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</si>
  <si>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</si>
  <si>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</si>
  <si>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</si>
  <si>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</si>
  <si>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</si>
  <si>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</si>
  <si>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</si>
  <si>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</si>
  <si>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</si>
  <si>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</si>
  <si>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</si>
  <si>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</si>
  <si>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</si>
  <si>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</si>
  <si>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</si>
  <si>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</si>
  <si>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</si>
  <si>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</si>
  <si>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</si>
  <si>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</si>
  <si>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</si>
  <si>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</si>
  <si>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</si>
  <si>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</si>
  <si>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</si>
  <si>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</si>
  <si>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</si>
  <si>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</si>
  <si>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</si>
  <si>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</si>
  <si>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</si>
  <si>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</si>
  <si>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</si>
  <si>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</si>
  <si>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</si>
  <si>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</si>
  <si>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</si>
  <si>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</si>
  <si>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</si>
  <si>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Jul</t>
  </si>
  <si>
    <t>1. Term Loan</t>
  </si>
  <si>
    <t>a. Industrial Institutions</t>
  </si>
  <si>
    <t>b. Business Institutions</t>
  </si>
  <si>
    <t>c. Service Sector Institutions</t>
  </si>
  <si>
    <t>d. Others</t>
  </si>
  <si>
    <t>2. Overdraft</t>
  </si>
  <si>
    <t>3. Trust Receipt Loan / Import Loan</t>
  </si>
  <si>
    <t>4. Demand &amp; Other Working Capital Loan</t>
  </si>
  <si>
    <t>6. Real Estate Loan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</si>
  <si>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</si>
  <si>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</si>
  <si>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</si>
  <si>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</si>
  <si>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</si>
  <si>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</si>
  <si>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</si>
  <si>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</si>
  <si>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</si>
  <si>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</si>
  <si>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</si>
  <si>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</si>
  <si>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</si>
  <si>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</si>
  <si>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</si>
  <si>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</si>
  <si>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</si>
  <si>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</si>
  <si>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</si>
  <si>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Total (1 to 11)</t>
  </si>
  <si>
    <t xml:space="preserve"> R = Revised, P = Provisional</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</si>
  <si>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</si>
  <si>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</si>
  <si>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</si>
  <si>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</si>
  <si>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</si>
  <si>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</si>
  <si>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</si>
  <si>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</si>
  <si>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</si>
  <si>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</si>
  <si>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</si>
  <si>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</si>
  <si>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Table 25</t>
  </si>
  <si>
    <t>Table 26</t>
  </si>
  <si>
    <t>Table 27</t>
  </si>
  <si>
    <t>Table 28</t>
  </si>
  <si>
    <t>Table 29</t>
  </si>
  <si>
    <t>Table 30</t>
  </si>
  <si>
    <t>Table 31</t>
  </si>
  <si>
    <t>Table 32</t>
  </si>
  <si>
    <t>Table 33</t>
  </si>
  <si>
    <t>Table 34</t>
  </si>
  <si>
    <t>Consumer Price Inflation in Nepal and India* (Monthly Series)</t>
  </si>
  <si>
    <t>*Based on Ministry of Commerce and Industries</t>
  </si>
  <si>
    <t>% Change</t>
  </si>
  <si>
    <t>2 Over 1</t>
  </si>
  <si>
    <t>3 Over 2</t>
  </si>
  <si>
    <t>NEPSE Index (Closing)*</t>
  </si>
  <si>
    <t>NEPSE Sensitive Index (Closing)**</t>
  </si>
  <si>
    <t>NEPSE Float Index (Closing)***</t>
  </si>
  <si>
    <t>Banking Sub-Index</t>
  </si>
  <si>
    <t>Market Capitalization (Rs. million)</t>
  </si>
  <si>
    <t>Total Paid-up Value of Listed Shares (Rs. million)</t>
  </si>
  <si>
    <t>160713.84</t>
  </si>
  <si>
    <t xml:space="preserve">Number of Listed  Companies  </t>
  </si>
  <si>
    <t>Number of Listed Shares ('000)</t>
  </si>
  <si>
    <t>Ratio of  Market Capitalization to GDP (in %) †</t>
  </si>
  <si>
    <t>Twelve Months Rolling Standard Deviation of NEPSE Index</t>
  </si>
  <si>
    <t>Ratio of Traded Quantity of Shares (In Percent)</t>
  </si>
  <si>
    <t>Ratio of Turnover to Market Capitalization
(In Percent)</t>
  </si>
  <si>
    <t>Market Concentration Ratio (In Percent)</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</si>
  <si>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</si>
  <si>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</si>
  <si>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</si>
  <si>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</si>
  <si>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</si>
  <si>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</si>
  <si>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</si>
  <si>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</si>
  <si>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</si>
  <si>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</si>
  <si>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</si>
  <si>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</si>
  <si>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</si>
  <si>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</si>
  <si>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</si>
  <si>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</si>
  <si>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</si>
  <si>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</si>
  <si>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</si>
  <si>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</si>
  <si>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</si>
  <si>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</si>
  <si>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</si>
  <si>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</si>
  <si>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</si>
  <si>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</si>
  <si>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</si>
  <si>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B. Ordinary Share</t>
  </si>
  <si>
    <t>Support Microfinance Bittiya Sanstha Ltd.</t>
  </si>
  <si>
    <t>Nepal Grameen Bikas Bank Ltd</t>
  </si>
  <si>
    <t>C. Mutual Funds</t>
  </si>
  <si>
    <t>Siddhartha Equity Fund</t>
  </si>
  <si>
    <t>Source: Securities Board of Nepal (SEBON)</t>
  </si>
  <si>
    <t>Listed Companies and  Market Capitalization</t>
  </si>
  <si>
    <t xml:space="preserve">Particulars                                                                    </t>
  </si>
  <si>
    <t xml:space="preserve">No. of Listed Companies </t>
  </si>
  <si>
    <t>Market Capitalization of Listed Companies (Rs in million)</t>
  </si>
  <si>
    <t>3 Over</t>
  </si>
  <si>
    <t xml:space="preserve">5 Over </t>
  </si>
  <si>
    <t>Value</t>
  </si>
  <si>
    <t>Share %</t>
  </si>
  <si>
    <t>Financial Institutions</t>
  </si>
  <si>
    <t xml:space="preserve">    Commercial Banks</t>
  </si>
  <si>
    <t xml:space="preserve">    Finance Companies</t>
  </si>
  <si>
    <t xml:space="preserve">    Insurance Companies</t>
  </si>
  <si>
    <t>Manufacturing &amp; Processing</t>
  </si>
  <si>
    <t>Hotel</t>
  </si>
  <si>
    <t>Trading</t>
  </si>
  <si>
    <t>Hydropower</t>
  </si>
  <si>
    <t>Data Source: Nepal Stock Exchange Limited</t>
  </si>
  <si>
    <t xml:space="preserve">#  Including Class "D" Bank and Financial Institutions </t>
  </si>
  <si>
    <t>Group</t>
  </si>
  <si>
    <t>Closing</t>
  </si>
  <si>
    <t>High</t>
  </si>
  <si>
    <t>Low</t>
  </si>
  <si>
    <t>4 over 1</t>
  </si>
  <si>
    <t>7 over 4</t>
  </si>
  <si>
    <t>Commercial Banks</t>
  </si>
  <si>
    <t>Insurance Companies</t>
  </si>
  <si>
    <t>Finance Companies</t>
  </si>
  <si>
    <t>Hydro Power</t>
  </si>
  <si>
    <t>NEPSE Overall Index*</t>
  </si>
  <si>
    <t xml:space="preserve"> NEPSE Sensitive Index**</t>
  </si>
  <si>
    <t>NEPSE Float Index***</t>
  </si>
  <si>
    <t xml:space="preserve"># Including Class "D" Bank and Financial Institutions </t>
  </si>
  <si>
    <t xml:space="preserve"> Securities Market Turnover </t>
  </si>
  <si>
    <t>Share Units ('000)</t>
  </si>
  <si>
    <t>Value (Rs                million)</t>
  </si>
  <si>
    <t>% Share of Value</t>
  </si>
  <si>
    <t>Mutual Fund</t>
  </si>
  <si>
    <t>Preferred Stock</t>
  </si>
  <si>
    <t>Promoter Share</t>
  </si>
  <si>
    <t xml:space="preserve">    Total</t>
  </si>
  <si>
    <t>Securities Listed  in Nepal Stock Exchange Ltd.</t>
  </si>
  <si>
    <t>Rs               in million</t>
  </si>
  <si>
    <t>Rs  in              million</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</si>
  <si>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</si>
  <si>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</si>
  <si>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</si>
  <si>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</si>
  <si>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</si>
  <si>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</si>
  <si>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</si>
  <si>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</si>
  <si>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</si>
  <si>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</si>
  <si>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</si>
  <si>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</si>
  <si>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</si>
  <si>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</si>
  <si>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</si>
  <si>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</si>
  <si>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</si>
  <si>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</si>
  <si>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</si>
  <si>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Table 41</t>
  </si>
  <si>
    <t>Table 42</t>
  </si>
  <si>
    <t>Table 43</t>
  </si>
  <si>
    <t>Table 44</t>
  </si>
  <si>
    <t xml:space="preserve"> Table 45</t>
  </si>
  <si>
    <t>Table 46</t>
  </si>
  <si>
    <r>
      <t xml:space="preserve">    Development Banks</t>
    </r>
    <r>
      <rPr>
        <i/>
        <vertAlign val="superscript"/>
        <sz val="12"/>
        <rFont val="Times New Roman"/>
        <family val="1"/>
      </rPr>
      <t>#</t>
    </r>
  </si>
  <si>
    <r>
      <t>Development Banks</t>
    </r>
    <r>
      <rPr>
        <vertAlign val="superscript"/>
        <sz val="12"/>
        <rFont val="Times New Roman"/>
        <family val="1"/>
      </rPr>
      <t>#</t>
    </r>
  </si>
  <si>
    <t>(Mid-Jul 2017 to Mid-Oct 2017)</t>
  </si>
  <si>
    <t>(Mid-Sep/Mid-Oct)</t>
  </si>
  <si>
    <t>Percent change</t>
  </si>
  <si>
    <t>(Mid-Sep to Mid-Oct)</t>
  </si>
  <si>
    <r>
      <t xml:space="preserve">      Development Banks</t>
    </r>
    <r>
      <rPr>
        <vertAlign val="superscript"/>
        <sz val="12"/>
        <rFont val="Times New Roman"/>
        <family val="1"/>
      </rPr>
      <t>#</t>
    </r>
  </si>
  <si>
    <t>(Mid-Jul to Mid-Oct)</t>
  </si>
  <si>
    <r>
      <t>2016/17</t>
    </r>
    <r>
      <rPr>
        <b/>
        <vertAlign val="superscript"/>
        <sz val="12"/>
        <rFont val="Times New Roman"/>
        <family val="1"/>
      </rPr>
      <t>R</t>
    </r>
  </si>
  <si>
    <r>
      <t>2017/18</t>
    </r>
    <r>
      <rPr>
        <b/>
        <vertAlign val="superscript"/>
        <sz val="12"/>
        <rFont val="Times New Roman"/>
        <family val="1"/>
      </rPr>
      <t>P</t>
    </r>
  </si>
  <si>
    <t>R= Revised, P= Provisional</t>
  </si>
  <si>
    <t>* Includes P.P. fabric</t>
  </si>
  <si>
    <t>R= Revised, P= Provisional, * includes Paddy</t>
  </si>
  <si>
    <r>
      <t>2016/2017</t>
    </r>
    <r>
      <rPr>
        <b/>
        <vertAlign val="superscript"/>
        <sz val="12"/>
        <rFont val="Times New Roman"/>
        <family val="1"/>
      </rPr>
      <t>R</t>
    </r>
  </si>
  <si>
    <t>P= Provisional</t>
  </si>
  <si>
    <t>* Change in reserve net is derived by netting out  reserves and related items (Group E) and currency and deposits  (under Group C)  with adjustment of valuation gain/loss.</t>
  </si>
  <si>
    <r>
      <t xml:space="preserve">2017/18 </t>
    </r>
    <r>
      <rPr>
        <b/>
        <vertAlign val="superscript"/>
        <sz val="12"/>
        <rFont val="Times New Roman"/>
        <family val="1"/>
      </rPr>
      <t>P</t>
    </r>
  </si>
  <si>
    <t>Mid-Oct 2017</t>
  </si>
  <si>
    <t>Outright Sale Auction</t>
  </si>
  <si>
    <t>Outright Purchase Auction</t>
  </si>
  <si>
    <t>Interest Rate* (%)</t>
  </si>
  <si>
    <t>Reverse Repo Auction</t>
  </si>
  <si>
    <t>Repo Auction (7 days)</t>
  </si>
  <si>
    <t>Deposit Auction (90 days)</t>
  </si>
  <si>
    <t>Deposit Auction (30 days)</t>
  </si>
  <si>
    <t>Standing Liquidity Facility</t>
  </si>
  <si>
    <t xml:space="preserve"> Interest Rate(%)*</t>
  </si>
  <si>
    <t>Under Interest Rate Corridor System</t>
  </si>
  <si>
    <t>14 Days Deposit Auction</t>
  </si>
  <si>
    <t>14 Days Repo Auction</t>
  </si>
  <si>
    <t>Interest Rate(%)*</t>
  </si>
  <si>
    <t>*Weighted average interest rate.</t>
  </si>
  <si>
    <t>Table 36</t>
  </si>
  <si>
    <t>( Amount in million)</t>
  </si>
  <si>
    <t>Purchase/Sale of Convertible Currency</t>
  </si>
  <si>
    <t>IC Purchase</t>
  </si>
  <si>
    <t>Purchase</t>
  </si>
  <si>
    <t>Sale</t>
  </si>
  <si>
    <t>Net 
Injection</t>
  </si>
  <si>
    <t>US$</t>
  </si>
  <si>
    <t>US$ Sale</t>
  </si>
  <si>
    <t>Table 37</t>
  </si>
  <si>
    <t>Among Commercial Banks</t>
  </si>
  <si>
    <t>Interest rate</t>
  </si>
  <si>
    <t># Interbank transaction among A &amp; B, A &amp; C, B &amp; B, B &amp; C and C &amp; C class banks and financial institutions.</t>
  </si>
  <si>
    <t>Table 38</t>
  </si>
  <si>
    <t>Structure of Interest Rate</t>
  </si>
  <si>
    <t>(Percent per annum)</t>
  </si>
  <si>
    <t>Year</t>
  </si>
  <si>
    <t>Jun</t>
  </si>
  <si>
    <t>Aug</t>
  </si>
  <si>
    <t>Sep</t>
  </si>
  <si>
    <t>Nov</t>
  </si>
  <si>
    <t>Dec</t>
  </si>
  <si>
    <t>Jan</t>
  </si>
  <si>
    <t>Feb</t>
  </si>
  <si>
    <t>Mar</t>
  </si>
  <si>
    <t>Apr</t>
  </si>
  <si>
    <t>A. Policy Rates</t>
  </si>
  <si>
    <t>CRR</t>
  </si>
  <si>
    <t>Development Banks</t>
  </si>
  <si>
    <t>Bank Rate</t>
  </si>
  <si>
    <t>Refinance Rates Against Loans to:</t>
  </si>
  <si>
    <t>Special Refinance</t>
  </si>
  <si>
    <t>General Refinance</t>
  </si>
  <si>
    <t>Export Credit in Foreign Currency</t>
  </si>
  <si>
    <t>LIBOR+0.25</t>
  </si>
  <si>
    <t>Standing Liquidity Facility (SLF)  Rate ^</t>
  </si>
  <si>
    <t>Standing Liquidity Facility (SLF) Penal Rate#</t>
  </si>
  <si>
    <t>B. Government Securities</t>
  </si>
  <si>
    <t>T-bills (28 days)*</t>
  </si>
  <si>
    <t>T-bills (91 days)*</t>
  </si>
  <si>
    <t>T-bills (182 days)*</t>
  </si>
  <si>
    <t xml:space="preserve"> -</t>
  </si>
  <si>
    <t>T-bills (364 days)*</t>
  </si>
  <si>
    <t>5.0-9.0</t>
  </si>
  <si>
    <t>5.0-9.5</t>
  </si>
  <si>
    <t>3.25-9.5</t>
  </si>
  <si>
    <t>3.08-9.5</t>
  </si>
  <si>
    <t>2.65-9.5</t>
  </si>
  <si>
    <t>2.65-9.0</t>
  </si>
  <si>
    <t>2.65-6.5</t>
  </si>
  <si>
    <t>National/Citizen SCs</t>
  </si>
  <si>
    <t>6.0-9.5</t>
  </si>
  <si>
    <t>6.0-10.0</t>
  </si>
  <si>
    <t>6.0-10</t>
  </si>
  <si>
    <t>C. Interbank Rate of Commercial Banks</t>
  </si>
  <si>
    <t>D. Weighted Average Deposit Rate (Commercial Banks)</t>
  </si>
  <si>
    <t>E. Weighted Average Lending Rate (Commercial Banks)</t>
  </si>
  <si>
    <t>F. Base Rate (Commercial Banks)$</t>
  </si>
  <si>
    <t>^ The SLF rate is fixed as same as bank rate effective from  August 16, 2012</t>
  </si>
  <si>
    <r>
      <t>#</t>
    </r>
    <r>
      <rPr>
        <sz val="10"/>
        <rFont val="Times New Roman"/>
        <family val="1"/>
      </rPr>
      <t xml:space="preserve"> The SLF rate is determined at the penal rate added to the weighted average discount rate of  91-day Treasury Bills of the preceding week.</t>
    </r>
  </si>
  <si>
    <t>* Weighted average interest rate.</t>
  </si>
  <si>
    <t>$ Base rate has been compiled since January 2013.</t>
  </si>
  <si>
    <t>Table 39</t>
  </si>
  <si>
    <t>(In percent)</t>
  </si>
  <si>
    <t>TRB-91 Days</t>
  </si>
  <si>
    <t>TRB-364 Days</t>
  </si>
  <si>
    <t>Annual average</t>
  </si>
  <si>
    <t>NRs.</t>
  </si>
  <si>
    <t>Table 40</t>
  </si>
  <si>
    <r>
      <t>Among Others</t>
    </r>
    <r>
      <rPr>
        <b/>
        <vertAlign val="superscript"/>
        <sz val="12"/>
        <rFont val="Times New Roman"/>
        <family val="1"/>
      </rPr>
      <t>#</t>
    </r>
  </si>
  <si>
    <t xml:space="preserve"> 1. Agriculture*</t>
  </si>
  <si>
    <t xml:space="preserve">     3.8 Log and Timber Production / Furniture</t>
  </si>
  <si>
    <t>*Processing of Tea, Coffee, Ginger and Fruits and Primary processing of domestic agro products included in Agriculture  from October 2017. Prior to this, most of these were under Productions.</t>
  </si>
  <si>
    <t>5. Residential Personal Home Loan (Up to Rs. 15 million)*</t>
  </si>
  <si>
    <t>a. Residential Real Estate                                                                                                                                                                                                                                                                                                                                                                                                      except Residential Personal Home Loan Up to Rs. 15 million</t>
  </si>
  <si>
    <t>e Other Loans (including cottage, small &amp; medium industrial loans)</t>
  </si>
  <si>
    <t>*Prior to October 2017 loan upto Rs. 10 million was included in Residential Personal Home Loan.</t>
  </si>
  <si>
    <t>(Based on Three months' Data of 2017/18)</t>
  </si>
  <si>
    <t>Customswise</t>
  </si>
  <si>
    <t>* The monthly data are updated based on the latest information from customs office and differ from earlier issues.</t>
  </si>
  <si>
    <t>Customs Points</t>
  </si>
</sst>
</file>

<file path=xl/styles.xml><?xml version="1.0" encoding="utf-8"?>
<styleSheet xmlns="http://schemas.openxmlformats.org/spreadsheetml/2006/main">
  <numFmts count="18">
    <numFmt numFmtId="44" formatCode="_(&quot;$&quot;* #,##0.00_);_(&quot;$&quot;* \(#,##0.00\);_(&quot;$&quot;* &quot;-&quot;??_);_(@_)"/>
    <numFmt numFmtId="43" formatCode="_(* #,##0.00_);_(* \(#,##0.00\);_(* &quot;-&quot;??_);_(@_)"/>
    <numFmt numFmtId="164" formatCode="_-* #,##0.00_-;\-* #,##0.00_-;_-* &quot;-&quot;??_-;_-@_-"/>
    <numFmt numFmtId="165" formatCode="0.0"/>
    <numFmt numFmtId="166" formatCode="0.0_);[Red]\(0.0\)"/>
    <numFmt numFmtId="167" formatCode="_(* #,##0.00_);_(* \(#,##0.00\);_(* \-??_);_(@_)"/>
    <numFmt numFmtId="168" formatCode="0_);[Red]\(0\)"/>
    <numFmt numFmtId="169" formatCode="_(* #,##0_);_(* \(#,##0\);_(* \-??_);_(@_)"/>
    <numFmt numFmtId="170" formatCode="0.0_)"/>
    <numFmt numFmtId="171" formatCode="General_)"/>
    <numFmt numFmtId="172" formatCode="#,##0.0"/>
    <numFmt numFmtId="173" formatCode="0_)"/>
    <numFmt numFmtId="174" formatCode="0.000000"/>
    <numFmt numFmtId="175" formatCode="0.00_)"/>
    <numFmt numFmtId="176" formatCode="0.000_)"/>
    <numFmt numFmtId="177" formatCode="_-* #,##0.0_-;\-* #,##0.0_-;_-* &quot;-&quot;??_-;_-@_-"/>
    <numFmt numFmtId="178" formatCode="_(* #,##0.0_);_(* \(#,##0.0\);_(* &quot;-&quot;??_);_(@_)"/>
    <numFmt numFmtId="179" formatCode="0.0000"/>
  </numFmts>
  <fonts count="58">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b/>
      <sz val="10"/>
      <color theme="1"/>
      <name val="Times New Roman"/>
      <family val="1"/>
    </font>
    <font>
      <sz val="10"/>
      <color theme="1"/>
      <name val="Times New Roman"/>
      <family val="1"/>
    </font>
    <font>
      <i/>
      <sz val="10"/>
      <color theme="1"/>
      <name val="Times New Roman"/>
      <family val="1"/>
    </font>
    <font>
      <b/>
      <sz val="10"/>
      <name val="Times New Roman"/>
      <family val="1"/>
    </font>
    <font>
      <sz val="10"/>
      <name val="Times New Roman"/>
      <family val="1"/>
    </font>
    <font>
      <sz val="10"/>
      <name val="Arial"/>
      <family val="2"/>
    </font>
    <font>
      <sz val="11"/>
      <color indexed="8"/>
      <name val="Calibri"/>
      <family val="2"/>
    </font>
    <font>
      <sz val="12"/>
      <name val="Times New Roman"/>
      <family val="1"/>
    </font>
    <font>
      <sz val="14"/>
      <name val="AngsanaUPC"/>
      <family val="1"/>
    </font>
    <font>
      <u/>
      <sz val="11"/>
      <color theme="10"/>
      <name val="Calibri"/>
      <family val="2"/>
    </font>
    <font>
      <sz val="11"/>
      <color theme="1"/>
      <name val="Calibri"/>
      <family val="2"/>
    </font>
    <font>
      <sz val="10"/>
      <color indexed="8"/>
      <name val="Times New Roman"/>
      <family val="2"/>
    </font>
    <font>
      <sz val="12"/>
      <name val="Helv"/>
    </font>
    <font>
      <sz val="12"/>
      <name val="Univers (WN)"/>
      <family val="2"/>
    </font>
    <font>
      <b/>
      <sz val="16"/>
      <color indexed="8"/>
      <name val="Times New Roman"/>
      <family val="1"/>
    </font>
    <font>
      <b/>
      <i/>
      <sz val="12"/>
      <name val="Times New Roman"/>
      <family val="1"/>
    </font>
    <font>
      <b/>
      <sz val="12"/>
      <name val="Times New Roman"/>
      <family val="1"/>
    </font>
    <font>
      <sz val="10"/>
      <name val="Courier"/>
      <family val="3"/>
    </font>
    <font>
      <sz val="12"/>
      <name val="Arial"/>
      <family val="2"/>
    </font>
    <font>
      <b/>
      <sz val="10"/>
      <color indexed="8"/>
      <name val="Times New Roman"/>
      <family val="1"/>
    </font>
    <font>
      <b/>
      <i/>
      <sz val="12"/>
      <color theme="1"/>
      <name val="Times New Roman"/>
      <family val="1"/>
    </font>
    <font>
      <i/>
      <sz val="10"/>
      <name val="Times New Roman"/>
      <family val="1"/>
    </font>
    <font>
      <b/>
      <sz val="10"/>
      <name val="Arial"/>
      <family val="2"/>
    </font>
    <font>
      <sz val="9"/>
      <name val="Times New Roman"/>
      <family val="1"/>
    </font>
    <font>
      <i/>
      <sz val="9"/>
      <name val="Times New Roman"/>
      <family val="1"/>
    </font>
    <font>
      <b/>
      <sz val="9"/>
      <name val="Times New Roman"/>
      <family val="1"/>
    </font>
    <font>
      <b/>
      <sz val="14"/>
      <name val="Book Antiqua"/>
      <family val="1"/>
    </font>
    <font>
      <b/>
      <sz val="18"/>
      <name val="Book Antiqua"/>
      <family val="1"/>
    </font>
    <font>
      <b/>
      <sz val="12"/>
      <name val="Book Antiqua"/>
      <family val="1"/>
    </font>
    <font>
      <sz val="14"/>
      <name val="Book Antiqua"/>
      <family val="1"/>
    </font>
    <font>
      <b/>
      <sz val="11"/>
      <name val="Book Antiqua"/>
      <family val="1"/>
    </font>
    <font>
      <sz val="11"/>
      <name val="Times New Roman"/>
      <family val="1"/>
    </font>
    <font>
      <u/>
      <sz val="10"/>
      <name val="Times New Roman"/>
      <family val="1"/>
    </font>
    <font>
      <sz val="10"/>
      <name val="Arial"/>
    </font>
    <font>
      <b/>
      <sz val="14"/>
      <name val="Times New Roman"/>
      <family val="1"/>
    </font>
    <font>
      <b/>
      <sz val="15"/>
      <name val="Times New Roman"/>
      <family val="1"/>
    </font>
    <font>
      <sz val="10"/>
      <color indexed="8"/>
      <name val="Times New Roman"/>
      <family val="1"/>
    </font>
    <font>
      <b/>
      <i/>
      <sz val="10"/>
      <color indexed="10"/>
      <name val="Times New Roman"/>
      <family val="1"/>
    </font>
    <font>
      <b/>
      <sz val="10"/>
      <color indexed="10"/>
      <name val="Times New Roman"/>
      <family val="1"/>
    </font>
    <font>
      <b/>
      <i/>
      <sz val="10"/>
      <name val="Times New Roman"/>
      <family val="1"/>
    </font>
    <font>
      <b/>
      <i/>
      <vertAlign val="superscript"/>
      <sz val="11"/>
      <name val="Times New Roman"/>
      <family val="1"/>
    </font>
    <font>
      <i/>
      <sz val="12"/>
      <name val="Times New Roman"/>
      <family val="1"/>
    </font>
    <font>
      <i/>
      <vertAlign val="superscript"/>
      <sz val="12"/>
      <name val="Times New Roman"/>
      <family val="1"/>
    </font>
    <font>
      <vertAlign val="superscript"/>
      <sz val="12"/>
      <name val="Times New Roman"/>
      <family val="1"/>
    </font>
    <font>
      <b/>
      <vertAlign val="superscript"/>
      <sz val="12"/>
      <name val="Times New Roman"/>
      <family val="1"/>
    </font>
    <font>
      <sz val="12"/>
      <color indexed="8"/>
      <name val="Times New Roman"/>
      <family val="1"/>
    </font>
    <font>
      <b/>
      <u/>
      <sz val="12"/>
      <name val="Times New Roman"/>
      <family val="1"/>
    </font>
    <font>
      <b/>
      <sz val="12"/>
      <name val="Helv"/>
    </font>
    <font>
      <sz val="12"/>
      <color theme="1"/>
      <name val="Calibri"/>
      <family val="2"/>
      <scheme val="minor"/>
    </font>
    <font>
      <sz val="10"/>
      <color rgb="FFFF0000"/>
      <name val="Times New Roman"/>
      <family val="1"/>
    </font>
    <font>
      <sz val="8"/>
      <name val="Times New Roman"/>
      <family val="1"/>
    </font>
    <font>
      <sz val="9"/>
      <color rgb="FF000000"/>
      <name val="Verdana"/>
      <family val="2"/>
    </font>
    <font>
      <b/>
      <sz val="12"/>
      <color indexed="8"/>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4659260841701"/>
        <bgColor indexed="64"/>
      </patternFill>
    </fill>
  </fills>
  <borders count="86">
    <border>
      <left/>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hair">
        <color indexed="64"/>
      </right>
      <top/>
      <bottom/>
      <diagonal/>
    </border>
    <border>
      <left style="thin">
        <color indexed="64"/>
      </left>
      <right style="hair">
        <color indexed="64"/>
      </right>
      <top style="thin">
        <color indexed="64"/>
      </top>
      <bottom style="double">
        <color indexed="64"/>
      </bottom>
      <diagonal/>
    </border>
    <border>
      <left style="thin">
        <color indexed="64"/>
      </left>
      <right style="double">
        <color indexed="64"/>
      </right>
      <top style="double">
        <color indexed="64"/>
      </top>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s>
  <cellStyleXfs count="282">
    <xf numFmtId="0" fontId="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0" fillId="0" borderId="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168" fontId="10" fillId="0" borderId="0"/>
    <xf numFmtId="0" fontId="11" fillId="0" borderId="0"/>
    <xf numFmtId="0" fontId="11" fillId="0" borderId="0"/>
    <xf numFmtId="0" fontId="11" fillId="0" borderId="0"/>
    <xf numFmtId="0" fontId="11" fillId="0" borderId="0"/>
    <xf numFmtId="0" fontId="11" fillId="0" borderId="0"/>
    <xf numFmtId="0" fontId="14" fillId="0" borderId="0" applyNumberFormat="0" applyFill="0" applyBorder="0" applyAlignment="0" applyProtection="0">
      <alignment vertical="top"/>
      <protection locked="0"/>
    </xf>
    <xf numFmtId="0" fontId="10" fillId="0" borderId="0"/>
    <xf numFmtId="0" fontId="10" fillId="0" borderId="0"/>
    <xf numFmtId="0" fontId="10" fillId="0" borderId="0"/>
    <xf numFmtId="169" fontId="15" fillId="0" borderId="0"/>
    <xf numFmtId="0" fontId="10" fillId="0" borderId="0"/>
    <xf numFmtId="169" fontId="15" fillId="0" borderId="0"/>
    <xf numFmtId="0" fontId="10" fillId="0" borderId="0"/>
    <xf numFmtId="169" fontId="15" fillId="0" borderId="0"/>
    <xf numFmtId="0" fontId="10" fillId="0" borderId="0"/>
    <xf numFmtId="169" fontId="15" fillId="0" borderId="0"/>
    <xf numFmtId="169" fontId="15"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applyAlignment="0"/>
    <xf numFmtId="0" fontId="10" fillId="0" borderId="0" applyAlignment="0"/>
    <xf numFmtId="0" fontId="12" fillId="0" borderId="0"/>
    <xf numFmtId="0" fontId="10" fillId="0" borderId="0"/>
    <xf numFmtId="0" fontId="16"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1" fillId="0" borderId="0"/>
    <xf numFmtId="0" fontId="10" fillId="0" borderId="0"/>
    <xf numFmtId="169" fontId="15" fillId="0" borderId="0"/>
    <xf numFmtId="0" fontId="10" fillId="0" borderId="0"/>
    <xf numFmtId="169" fontId="15" fillId="0" borderId="0"/>
    <xf numFmtId="0" fontId="10" fillId="0" borderId="0"/>
    <xf numFmtId="169"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0" fillId="0" borderId="0"/>
    <xf numFmtId="0" fontId="10" fillId="0" borderId="0"/>
    <xf numFmtId="0" fontId="1" fillId="0" borderId="0"/>
    <xf numFmtId="0" fontId="9" fillId="0" borderId="0"/>
    <xf numFmtId="0" fontId="9" fillId="0" borderId="0"/>
    <xf numFmtId="0" fontId="10" fillId="0" borderId="0"/>
    <xf numFmtId="0" fontId="1"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0" fontId="17"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1" fillId="0" borderId="0"/>
    <xf numFmtId="170" fontId="17" fillId="0" borderId="0"/>
    <xf numFmtId="170" fontId="17" fillId="0" borderId="0"/>
    <xf numFmtId="170" fontId="17" fillId="0" borderId="0"/>
    <xf numFmtId="170" fontId="17" fillId="0" borderId="0"/>
    <xf numFmtId="0" fontId="10" fillId="0" borderId="0"/>
    <xf numFmtId="0" fontId="10" fillId="0" borderId="0"/>
    <xf numFmtId="0" fontId="10" fillId="0" borderId="0"/>
    <xf numFmtId="0" fontId="10" fillId="0" borderId="0"/>
    <xf numFmtId="0" fontId="10" fillId="0" borderId="0"/>
    <xf numFmtId="170" fontId="17" fillId="0" borderId="0"/>
    <xf numFmtId="0" fontId="10" fillId="0" borderId="0"/>
    <xf numFmtId="0" fontId="10" fillId="0" borderId="0"/>
    <xf numFmtId="0" fontId="10" fillId="0" borderId="0"/>
    <xf numFmtId="0" fontId="10" fillId="0" borderId="0"/>
    <xf numFmtId="170" fontId="17" fillId="0" borderId="0"/>
    <xf numFmtId="0" fontId="10" fillId="0" borderId="0"/>
    <xf numFmtId="0" fontId="10" fillId="0" borderId="0"/>
    <xf numFmtId="169" fontId="15" fillId="0" borderId="0"/>
    <xf numFmtId="0" fontId="13" fillId="0" borderId="0" applyFont="0" applyFill="0" applyBorder="0" applyAlignment="0" applyProtection="0"/>
    <xf numFmtId="0" fontId="10" fillId="0" borderId="0"/>
    <xf numFmtId="0" fontId="10" fillId="0" borderId="0" applyAlignment="0"/>
    <xf numFmtId="0" fontId="10" fillId="0" borderId="0" applyAlignment="0"/>
    <xf numFmtId="169" fontId="15"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18" fillId="0" borderId="0"/>
    <xf numFmtId="0" fontId="22" fillId="0" borderId="0"/>
    <xf numFmtId="0" fontId="10" fillId="0" borderId="0"/>
    <xf numFmtId="166" fontId="22" fillId="0" borderId="0"/>
    <xf numFmtId="0" fontId="22" fillId="0" borderId="0"/>
    <xf numFmtId="0" fontId="10" fillId="0" borderId="0" applyAlignment="0"/>
    <xf numFmtId="169" fontId="22" fillId="0" borderId="0"/>
    <xf numFmtId="166" fontId="22" fillId="0" borderId="0"/>
    <xf numFmtId="0" fontId="9" fillId="0" borderId="0"/>
    <xf numFmtId="0" fontId="10" fillId="0" borderId="0"/>
    <xf numFmtId="167" fontId="17" fillId="0" borderId="0"/>
    <xf numFmtId="0" fontId="10"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7" fontId="17" fillId="0" borderId="0"/>
    <xf numFmtId="166" fontId="22" fillId="0" borderId="0"/>
    <xf numFmtId="0" fontId="38" fillId="0" borderId="0"/>
    <xf numFmtId="43" fontId="1" fillId="0" borderId="0" applyFont="0" applyFill="0" applyBorder="0" applyAlignment="0" applyProtection="0"/>
  </cellStyleXfs>
  <cellXfs count="1955">
    <xf numFmtId="0" fontId="0" fillId="0" borderId="0" xfId="0"/>
    <xf numFmtId="0" fontId="2" fillId="0" borderId="0" xfId="0" applyFont="1"/>
    <xf numFmtId="0" fontId="0" fillId="0" borderId="0" xfId="0" applyAlignment="1">
      <alignment wrapText="1"/>
    </xf>
    <xf numFmtId="0" fontId="0" fillId="0" borderId="0" xfId="0" applyAlignment="1">
      <alignment horizontal="left"/>
    </xf>
    <xf numFmtId="0" fontId="3" fillId="0" borderId="12" xfId="0" applyFont="1" applyBorder="1"/>
    <xf numFmtId="165" fontId="3" fillId="0" borderId="13" xfId="0" applyNumberFormat="1" applyFont="1" applyBorder="1"/>
    <xf numFmtId="0" fontId="3" fillId="0" borderId="13" xfId="0" applyFont="1" applyBorder="1"/>
    <xf numFmtId="165" fontId="3" fillId="0" borderId="14" xfId="0" applyNumberFormat="1" applyFont="1" applyBorder="1"/>
    <xf numFmtId="0" fontId="3" fillId="0" borderId="4" xfId="0" applyFont="1" applyBorder="1"/>
    <xf numFmtId="165" fontId="3" fillId="0" borderId="15" xfId="0" applyNumberFormat="1" applyFont="1" applyBorder="1"/>
    <xf numFmtId="165" fontId="3" fillId="0" borderId="16" xfId="0" applyNumberFormat="1" applyFont="1" applyBorder="1"/>
    <xf numFmtId="0" fontId="4" fillId="0" borderId="4" xfId="0" applyFont="1" applyBorder="1"/>
    <xf numFmtId="165" fontId="4" fillId="0" borderId="15" xfId="0" applyNumberFormat="1" applyFont="1" applyBorder="1"/>
    <xf numFmtId="165" fontId="4" fillId="0" borderId="16" xfId="0" applyNumberFormat="1" applyFont="1" applyBorder="1"/>
    <xf numFmtId="165" fontId="4" fillId="0" borderId="0" xfId="0" applyNumberFormat="1" applyFont="1"/>
    <xf numFmtId="165" fontId="4" fillId="0" borderId="17" xfId="0" applyNumberFormat="1" applyFont="1" applyBorder="1"/>
    <xf numFmtId="0" fontId="3" fillId="0" borderId="15" xfId="0" applyFont="1" applyBorder="1"/>
    <xf numFmtId="0" fontId="4" fillId="0" borderId="15" xfId="0" applyFont="1" applyBorder="1"/>
    <xf numFmtId="0" fontId="4" fillId="0" borderId="16" xfId="0" applyFont="1" applyBorder="1"/>
    <xf numFmtId="165" fontId="3" fillId="0" borderId="18" xfId="0" applyNumberFormat="1" applyFont="1" applyBorder="1"/>
    <xf numFmtId="165" fontId="3" fillId="0" borderId="19" xfId="0" applyNumberFormat="1" applyFont="1" applyBorder="1"/>
    <xf numFmtId="0" fontId="5" fillId="0" borderId="0" xfId="0" applyFont="1" applyAlignment="1">
      <alignment horizontal="center"/>
    </xf>
    <xf numFmtId="0" fontId="3" fillId="0" borderId="26" xfId="0" applyFont="1" applyBorder="1"/>
    <xf numFmtId="0" fontId="3" fillId="0" borderId="18" xfId="0" applyFont="1" applyBorder="1"/>
    <xf numFmtId="0" fontId="3" fillId="0" borderId="20" xfId="0" applyFont="1" applyBorder="1"/>
    <xf numFmtId="165" fontId="3" fillId="0" borderId="20" xfId="0" applyNumberFormat="1" applyFont="1" applyBorder="1"/>
    <xf numFmtId="0" fontId="4" fillId="0" borderId="0" xfId="0" applyFont="1"/>
    <xf numFmtId="0" fontId="3" fillId="0" borderId="0" xfId="0" applyFont="1" applyAlignment="1">
      <alignment horizontal="center"/>
    </xf>
    <xf numFmtId="165" fontId="3" fillId="0" borderId="0" xfId="0" applyNumberFormat="1" applyFont="1"/>
    <xf numFmtId="0" fontId="3" fillId="0" borderId="0" xfId="0" applyFont="1"/>
    <xf numFmtId="0" fontId="19" fillId="0" borderId="0" xfId="163" applyFont="1" applyBorder="1" applyAlignment="1"/>
    <xf numFmtId="0" fontId="12" fillId="0" borderId="0" xfId="163" applyFont="1" applyAlignment="1">
      <alignment horizontal="centerContinuous"/>
    </xf>
    <xf numFmtId="0" fontId="12" fillId="0" borderId="0" xfId="163" applyFont="1"/>
    <xf numFmtId="0" fontId="20" fillId="0" borderId="0" xfId="163" applyFont="1" applyBorder="1" applyAlignment="1"/>
    <xf numFmtId="0" fontId="20" fillId="0" borderId="0" xfId="163" applyFont="1" applyAlignment="1">
      <alignment horizontal="centerContinuous"/>
    </xf>
    <xf numFmtId="0" fontId="20" fillId="0" borderId="0" xfId="163" applyFont="1"/>
    <xf numFmtId="0" fontId="21" fillId="0" borderId="0" xfId="163" applyFont="1" applyBorder="1"/>
    <xf numFmtId="0" fontId="12" fillId="0" borderId="0" xfId="163" applyFont="1" applyBorder="1"/>
    <xf numFmtId="0" fontId="12" fillId="0" borderId="0" xfId="163" applyFont="1" applyBorder="1" applyAlignment="1">
      <alignment horizontal="center"/>
    </xf>
    <xf numFmtId="0" fontId="21" fillId="0" borderId="0" xfId="163" applyFont="1" applyBorder="1" applyAlignment="1">
      <alignment wrapText="1"/>
    </xf>
    <xf numFmtId="0" fontId="21" fillId="0" borderId="0" xfId="163" applyFont="1" applyAlignment="1">
      <alignment wrapText="1"/>
    </xf>
    <xf numFmtId="171" fontId="12" fillId="0" borderId="0" xfId="252" applyNumberFormat="1" applyFont="1" applyBorder="1" applyAlignment="1" applyProtection="1"/>
    <xf numFmtId="171" fontId="21" fillId="0" borderId="0" xfId="252" applyNumberFormat="1" applyFont="1" applyAlignment="1" applyProtection="1"/>
    <xf numFmtId="0" fontId="21" fillId="0" borderId="0" xfId="163" applyFont="1"/>
    <xf numFmtId="0" fontId="12" fillId="0" borderId="0" xfId="163" applyFont="1" applyFill="1" applyBorder="1"/>
    <xf numFmtId="0" fontId="21" fillId="0" borderId="0" xfId="163" applyFont="1" applyBorder="1" applyAlignment="1">
      <alignment horizontal="left"/>
    </xf>
    <xf numFmtId="0" fontId="10" fillId="0" borderId="0" xfId="118"/>
    <xf numFmtId="0" fontId="8" fillId="0" borderId="0" xfId="107" applyFont="1" applyBorder="1" applyAlignment="1">
      <alignment horizontal="center"/>
    </xf>
    <xf numFmtId="0" fontId="10" fillId="0" borderId="0" xfId="118" applyBorder="1"/>
    <xf numFmtId="0" fontId="8" fillId="0" borderId="0" xfId="107" applyFont="1" applyBorder="1"/>
    <xf numFmtId="165" fontId="8" fillId="0" borderId="0" xfId="107" applyNumberFormat="1" applyFont="1" applyBorder="1" applyAlignment="1">
      <alignment horizontal="right"/>
    </xf>
    <xf numFmtId="43" fontId="9" fillId="0" borderId="0" xfId="69" applyNumberFormat="1" applyFont="1" applyFill="1" applyBorder="1" applyAlignment="1">
      <alignment horizontal="center"/>
    </xf>
    <xf numFmtId="165" fontId="9" fillId="0" borderId="0" xfId="107" applyNumberFormat="1" applyFont="1" applyFill="1" applyBorder="1" applyAlignment="1">
      <alignment horizontal="right"/>
    </xf>
    <xf numFmtId="0" fontId="9" fillId="0" borderId="0" xfId="107" applyFont="1" applyAlignment="1">
      <alignment vertical="center"/>
    </xf>
    <xf numFmtId="0" fontId="12" fillId="0" borderId="0" xfId="107" applyFont="1"/>
    <xf numFmtId="0" fontId="12" fillId="0" borderId="0" xfId="107" applyFont="1" applyBorder="1"/>
    <xf numFmtId="0" fontId="21" fillId="0" borderId="24" xfId="0" applyFont="1" applyBorder="1"/>
    <xf numFmtId="0" fontId="21" fillId="0" borderId="7" xfId="0" applyFont="1" applyBorder="1" applyAlignment="1" applyProtection="1">
      <alignment horizontal="left"/>
    </xf>
    <xf numFmtId="165" fontId="3" fillId="0" borderId="7" xfId="0" applyNumberFormat="1" applyFont="1" applyBorder="1"/>
    <xf numFmtId="165" fontId="4" fillId="0" borderId="7" xfId="0" applyNumberFormat="1" applyFont="1" applyBorder="1"/>
    <xf numFmtId="165" fontId="4" fillId="0" borderId="8" xfId="0" applyNumberFormat="1" applyFont="1" applyBorder="1"/>
    <xf numFmtId="0" fontId="12" fillId="0" borderId="4" xfId="0" applyFont="1" applyBorder="1"/>
    <xf numFmtId="0" fontId="12" fillId="0" borderId="15" xfId="0" applyFont="1" applyBorder="1" applyAlignment="1" applyProtection="1">
      <alignment horizontal="left"/>
    </xf>
    <xf numFmtId="0" fontId="12" fillId="0" borderId="21" xfId="0" applyFont="1" applyBorder="1"/>
    <xf numFmtId="0" fontId="12" fillId="0" borderId="22" xfId="0" applyFont="1" applyBorder="1" applyAlignment="1" applyProtection="1">
      <alignment horizontal="left"/>
    </xf>
    <xf numFmtId="165" fontId="4" fillId="0" borderId="22" xfId="0" applyNumberFormat="1" applyFont="1" applyBorder="1"/>
    <xf numFmtId="165" fontId="4" fillId="0" borderId="23" xfId="0" applyNumberFormat="1" applyFont="1" applyBorder="1"/>
    <xf numFmtId="165" fontId="3" fillId="0" borderId="8" xfId="0" applyNumberFormat="1" applyFont="1" applyBorder="1"/>
    <xf numFmtId="0" fontId="21" fillId="0" borderId="4" xfId="0" applyFont="1" applyBorder="1"/>
    <xf numFmtId="0" fontId="21" fillId="0" borderId="21" xfId="0" applyFont="1" applyBorder="1"/>
    <xf numFmtId="0" fontId="21" fillId="0" borderId="28" xfId="0" applyFont="1" applyBorder="1"/>
    <xf numFmtId="0" fontId="21" fillId="0" borderId="29" xfId="0" applyFont="1" applyBorder="1" applyAlignment="1" applyProtection="1">
      <alignment horizontal="left"/>
    </xf>
    <xf numFmtId="165" fontId="3" fillId="0" borderId="29" xfId="0" applyNumberFormat="1" applyFont="1" applyBorder="1"/>
    <xf numFmtId="165" fontId="3" fillId="0" borderId="30" xfId="0" applyNumberFormat="1" applyFont="1" applyBorder="1"/>
    <xf numFmtId="0" fontId="21" fillId="2" borderId="7" xfId="107" applyFont="1" applyFill="1" applyBorder="1" applyAlignment="1">
      <alignment horizontal="center"/>
    </xf>
    <xf numFmtId="49" fontId="21" fillId="2" borderId="39" xfId="107" applyNumberFormat="1" applyFont="1" applyFill="1" applyBorder="1" applyAlignment="1">
      <alignment horizontal="center"/>
    </xf>
    <xf numFmtId="0" fontId="21" fillId="2" borderId="10" xfId="107" quotePrefix="1" applyFont="1" applyFill="1" applyBorder="1" applyAlignment="1">
      <alignment horizontal="center"/>
    </xf>
    <xf numFmtId="0" fontId="21" fillId="2" borderId="40" xfId="107" applyFont="1" applyFill="1" applyBorder="1" applyAlignment="1">
      <alignment horizontal="center"/>
    </xf>
    <xf numFmtId="0" fontId="12" fillId="0" borderId="4" xfId="107" applyFont="1" applyBorder="1"/>
    <xf numFmtId="165" fontId="12" fillId="0" borderId="15" xfId="107" applyNumberFormat="1" applyFont="1" applyFill="1" applyBorder="1" applyAlignment="1">
      <alignment horizontal="right"/>
    </xf>
    <xf numFmtId="165" fontId="12" fillId="0" borderId="41" xfId="107" applyNumberFormat="1" applyFont="1" applyFill="1" applyBorder="1" applyAlignment="1">
      <alignment horizontal="right"/>
    </xf>
    <xf numFmtId="172" fontId="12" fillId="0" borderId="15" xfId="107" quotePrefix="1" applyNumberFormat="1" applyFont="1" applyBorder="1" applyAlignment="1">
      <alignment horizontal="center"/>
    </xf>
    <xf numFmtId="172" fontId="12" fillId="0" borderId="16" xfId="107" quotePrefix="1" applyNumberFormat="1" applyFont="1" applyBorder="1" applyAlignment="1">
      <alignment horizontal="center"/>
    </xf>
    <xf numFmtId="165" fontId="12" fillId="0" borderId="41" xfId="107" applyNumberFormat="1" applyFont="1" applyBorder="1" applyAlignment="1">
      <alignment horizontal="right"/>
    </xf>
    <xf numFmtId="0" fontId="21" fillId="0" borderId="26" xfId="107" applyFont="1" applyBorder="1"/>
    <xf numFmtId="165" fontId="21" fillId="0" borderId="18" xfId="107" applyNumberFormat="1" applyFont="1" applyBorder="1" applyAlignment="1">
      <alignment horizontal="right"/>
    </xf>
    <xf numFmtId="172" fontId="21" fillId="0" borderId="18" xfId="107" quotePrefix="1" applyNumberFormat="1" applyFont="1" applyBorder="1" applyAlignment="1">
      <alignment horizontal="center"/>
    </xf>
    <xf numFmtId="172" fontId="12" fillId="0" borderId="18" xfId="107" quotePrefix="1" applyNumberFormat="1" applyFont="1" applyBorder="1" applyAlignment="1">
      <alignment horizontal="center"/>
    </xf>
    <xf numFmtId="172" fontId="12" fillId="0" borderId="19" xfId="107" quotePrefix="1" applyNumberFormat="1" applyFont="1" applyBorder="1" applyAlignment="1">
      <alignment horizontal="center"/>
    </xf>
    <xf numFmtId="0" fontId="21" fillId="2" borderId="11" xfId="107" quotePrefix="1" applyFont="1" applyFill="1" applyBorder="1" applyAlignment="1">
      <alignment horizontal="center"/>
    </xf>
    <xf numFmtId="0" fontId="21" fillId="2" borderId="39" xfId="107" applyFont="1" applyFill="1" applyBorder="1" applyAlignment="1">
      <alignment horizontal="center"/>
    </xf>
    <xf numFmtId="0" fontId="5" fillId="3" borderId="7" xfId="119" applyFont="1" applyFill="1" applyBorder="1" applyAlignment="1">
      <alignment horizontal="center"/>
    </xf>
    <xf numFmtId="0" fontId="10" fillId="0" borderId="0" xfId="107"/>
    <xf numFmtId="171" fontId="8" fillId="0" borderId="0" xfId="255" quotePrefix="1" applyNumberFormat="1" applyFont="1" applyBorder="1" applyAlignment="1">
      <alignment horizontal="center"/>
    </xf>
    <xf numFmtId="0" fontId="9" fillId="0" borderId="0" xfId="253" applyFont="1"/>
    <xf numFmtId="0" fontId="8" fillId="0" borderId="0" xfId="253" applyFont="1" applyAlignment="1"/>
    <xf numFmtId="165" fontId="9" fillId="0" borderId="0" xfId="253" applyNumberFormat="1" applyFont="1"/>
    <xf numFmtId="165" fontId="8" fillId="0" borderId="0" xfId="253" applyNumberFormat="1" applyFont="1"/>
    <xf numFmtId="0" fontId="8" fillId="0" borderId="0" xfId="253" applyFont="1"/>
    <xf numFmtId="0" fontId="9" fillId="0" borderId="0" xfId="253" applyFont="1" applyBorder="1"/>
    <xf numFmtId="171" fontId="9" fillId="0" borderId="0" xfId="258" applyNumberFormat="1" applyFont="1"/>
    <xf numFmtId="165" fontId="9" fillId="0" borderId="0" xfId="258" applyNumberFormat="1" applyFont="1"/>
    <xf numFmtId="171" fontId="9" fillId="0" borderId="0" xfId="258" applyNumberFormat="1" applyFont="1" applyAlignment="1" applyProtection="1">
      <alignment horizontal="left"/>
    </xf>
    <xf numFmtId="171" fontId="9" fillId="0" borderId="0" xfId="258" applyNumberFormat="1" applyFont="1" applyFill="1"/>
    <xf numFmtId="171" fontId="9" fillId="0" borderId="0" xfId="258" applyNumberFormat="1" applyFont="1" applyBorder="1"/>
    <xf numFmtId="171" fontId="9" fillId="0" borderId="0" xfId="258" applyNumberFormat="1" applyFont="1" applyBorder="1" applyAlignment="1" applyProtection="1">
      <alignment horizontal="center" vertical="center"/>
    </xf>
    <xf numFmtId="0" fontId="8" fillId="0" borderId="0" xfId="253" applyFont="1" applyAlignment="1">
      <alignment horizontal="center"/>
    </xf>
    <xf numFmtId="0" fontId="8" fillId="3" borderId="27" xfId="253" applyFont="1" applyFill="1" applyBorder="1" applyAlignment="1">
      <alignment horizontal="center"/>
    </xf>
    <xf numFmtId="0" fontId="8" fillId="3" borderId="31" xfId="0" quotePrefix="1" applyFont="1" applyFill="1" applyBorder="1" applyAlignment="1" applyProtection="1">
      <alignment horizontal="center" vertical="center"/>
    </xf>
    <xf numFmtId="0" fontId="8" fillId="3" borderId="22" xfId="253" applyFont="1" applyFill="1" applyBorder="1" applyAlignment="1">
      <alignment horizontal="center"/>
    </xf>
    <xf numFmtId="0" fontId="9" fillId="3" borderId="7" xfId="253" applyFont="1" applyFill="1" applyBorder="1" applyAlignment="1">
      <alignment horizontal="center"/>
    </xf>
    <xf numFmtId="0" fontId="9" fillId="3" borderId="41" xfId="253" applyFont="1" applyFill="1" applyBorder="1" applyAlignment="1">
      <alignment horizontal="center"/>
    </xf>
    <xf numFmtId="0" fontId="8" fillId="0" borderId="53" xfId="253" applyFont="1" applyBorder="1" applyAlignment="1">
      <alignment vertical="center"/>
    </xf>
    <xf numFmtId="165" fontId="8" fillId="0" borderId="7" xfId="0" applyNumberFormat="1" applyFont="1" applyBorder="1" applyAlignment="1">
      <alignment horizontal="center" vertical="center"/>
    </xf>
    <xf numFmtId="165" fontId="8" fillId="4" borderId="7" xfId="0" applyNumberFormat="1" applyFont="1" applyFill="1" applyBorder="1" applyAlignment="1">
      <alignment horizontal="center" vertical="center"/>
    </xf>
    <xf numFmtId="165" fontId="8" fillId="4" borderId="8" xfId="0" applyNumberFormat="1" applyFont="1" applyFill="1" applyBorder="1" applyAlignment="1">
      <alignment horizontal="center" vertical="center"/>
    </xf>
    <xf numFmtId="0" fontId="8" fillId="0" borderId="4" xfId="253" applyFont="1" applyBorder="1" applyAlignment="1">
      <alignment horizontal="center"/>
    </xf>
    <xf numFmtId="0" fontId="8" fillId="0" borderId="0" xfId="253" applyFont="1" applyBorder="1" applyAlignment="1">
      <alignment vertical="center"/>
    </xf>
    <xf numFmtId="165" fontId="8" fillId="0" borderId="7" xfId="253" applyNumberFormat="1" applyFont="1" applyBorder="1" applyAlignment="1">
      <alignment horizontal="center" vertical="center"/>
    </xf>
    <xf numFmtId="165" fontId="8" fillId="4" borderId="7" xfId="253" applyNumberFormat="1" applyFont="1" applyFill="1" applyBorder="1" applyAlignment="1">
      <alignment horizontal="center" vertical="center"/>
    </xf>
    <xf numFmtId="165" fontId="8" fillId="4" borderId="8" xfId="253" applyNumberFormat="1" applyFont="1" applyFill="1" applyBorder="1" applyAlignment="1">
      <alignment horizontal="center" vertical="center"/>
    </xf>
    <xf numFmtId="0" fontId="8" fillId="0" borderId="4" xfId="253" applyFont="1" applyBorder="1"/>
    <xf numFmtId="0" fontId="9" fillId="0" borderId="0" xfId="253" applyFont="1" applyBorder="1" applyAlignment="1">
      <alignment vertical="center"/>
    </xf>
    <xf numFmtId="165" fontId="9" fillId="0" borderId="7" xfId="253" applyNumberFormat="1" applyFont="1" applyBorder="1" applyAlignment="1">
      <alignment horizontal="center" vertical="center"/>
    </xf>
    <xf numFmtId="165" fontId="9" fillId="4" borderId="7" xfId="0" applyNumberFormat="1" applyFont="1" applyFill="1" applyBorder="1" applyAlignment="1">
      <alignment horizontal="center" vertical="center"/>
    </xf>
    <xf numFmtId="165" fontId="9" fillId="4" borderId="7" xfId="253" applyNumberFormat="1" applyFont="1" applyFill="1" applyBorder="1" applyAlignment="1">
      <alignment horizontal="center" vertical="center"/>
    </xf>
    <xf numFmtId="165" fontId="9" fillId="4" borderId="8" xfId="253" applyNumberFormat="1" applyFont="1" applyFill="1" applyBorder="1" applyAlignment="1">
      <alignment horizontal="center" vertical="center"/>
    </xf>
    <xf numFmtId="165" fontId="8" fillId="0" borderId="7" xfId="259" applyNumberFormat="1" applyFont="1" applyBorder="1" applyAlignment="1">
      <alignment horizontal="center" vertical="center"/>
    </xf>
    <xf numFmtId="165" fontId="9" fillId="0" borderId="7" xfId="259" applyNumberFormat="1" applyFont="1" applyBorder="1" applyAlignment="1">
      <alignment horizontal="center" vertical="center"/>
    </xf>
    <xf numFmtId="0" fontId="8" fillId="0" borderId="4" xfId="253" applyFont="1" applyFill="1" applyBorder="1" applyAlignment="1">
      <alignment horizontal="center"/>
    </xf>
    <xf numFmtId="0" fontId="8" fillId="0" borderId="0" xfId="253" applyFont="1" applyFill="1" applyBorder="1" applyAlignment="1">
      <alignment vertical="center"/>
    </xf>
    <xf numFmtId="165" fontId="8" fillId="0" borderId="7" xfId="259" applyNumberFormat="1" applyFont="1" applyFill="1" applyBorder="1" applyAlignment="1">
      <alignment horizontal="center" vertical="center"/>
    </xf>
    <xf numFmtId="165" fontId="24" fillId="4" borderId="8" xfId="253" applyNumberFormat="1" applyFont="1" applyFill="1" applyBorder="1" applyAlignment="1">
      <alignment horizontal="center" vertical="center"/>
    </xf>
    <xf numFmtId="0" fontId="9" fillId="0" borderId="4" xfId="253" applyFont="1" applyBorder="1" applyAlignment="1">
      <alignment horizontal="center"/>
    </xf>
    <xf numFmtId="0" fontId="8" fillId="0" borderId="28" xfId="253" applyFont="1" applyBorder="1"/>
    <xf numFmtId="0" fontId="9" fillId="0" borderId="59" xfId="253" applyFont="1" applyBorder="1" applyAlignment="1">
      <alignment vertical="center"/>
    </xf>
    <xf numFmtId="165" fontId="9" fillId="0" borderId="46" xfId="253" applyNumberFormat="1" applyFont="1" applyBorder="1" applyAlignment="1">
      <alignment horizontal="center" vertical="center"/>
    </xf>
    <xf numFmtId="165" fontId="9" fillId="4" borderId="46" xfId="0" applyNumberFormat="1" applyFont="1" applyFill="1" applyBorder="1" applyAlignment="1">
      <alignment horizontal="center" vertical="center"/>
    </xf>
    <xf numFmtId="165" fontId="9" fillId="4" borderId="46" xfId="253" applyNumberFormat="1" applyFont="1" applyFill="1" applyBorder="1" applyAlignment="1">
      <alignment horizontal="center" vertical="center"/>
    </xf>
    <xf numFmtId="165" fontId="9" fillId="4" borderId="47" xfId="253" applyNumberFormat="1" applyFont="1" applyFill="1" applyBorder="1" applyAlignment="1">
      <alignment horizontal="center" vertical="center"/>
    </xf>
    <xf numFmtId="0" fontId="9" fillId="0" borderId="0" xfId="253" applyFont="1" applyAlignment="1">
      <alignment horizontal="right"/>
    </xf>
    <xf numFmtId="0" fontId="9" fillId="0" borderId="0" xfId="253" applyFont="1" applyFill="1" applyBorder="1"/>
    <xf numFmtId="0" fontId="9" fillId="0" borderId="0" xfId="253" applyFont="1" applyAlignment="1">
      <alignment horizontal="center"/>
    </xf>
    <xf numFmtId="0" fontId="9" fillId="0" borderId="0" xfId="253" applyFont="1" applyAlignment="1">
      <alignment horizontal="right" vertical="top"/>
    </xf>
    <xf numFmtId="0" fontId="3" fillId="3" borderId="42" xfId="0" applyFont="1" applyFill="1" applyBorder="1" applyAlignment="1">
      <alignment horizontal="center" wrapText="1"/>
    </xf>
    <xf numFmtId="0" fontId="3" fillId="3" borderId="7" xfId="119" applyFont="1" applyFill="1" applyBorder="1" applyAlignment="1">
      <alignment horizontal="center"/>
    </xf>
    <xf numFmtId="0" fontId="3" fillId="3" borderId="8" xfId="119" applyFont="1" applyFill="1" applyBorder="1" applyAlignment="1">
      <alignment horizontal="center"/>
    </xf>
    <xf numFmtId="0" fontId="3" fillId="3" borderId="24" xfId="119" applyFont="1" applyFill="1" applyBorder="1" applyAlignment="1">
      <alignment horizontal="center"/>
    </xf>
    <xf numFmtId="0" fontId="3" fillId="3" borderId="7" xfId="119" applyFont="1" applyFill="1" applyBorder="1" applyAlignment="1">
      <alignment horizontal="center" vertical="center"/>
    </xf>
    <xf numFmtId="0" fontId="3" fillId="3" borderId="8" xfId="119" applyFont="1" applyFill="1" applyBorder="1" applyAlignment="1">
      <alignment horizontal="center" vertical="center"/>
    </xf>
    <xf numFmtId="0" fontId="4" fillId="0" borderId="24" xfId="119" applyFont="1" applyBorder="1" applyAlignment="1"/>
    <xf numFmtId="0" fontId="4" fillId="0" borderId="7" xfId="119" applyFont="1" applyBorder="1"/>
    <xf numFmtId="0" fontId="4" fillId="4" borderId="7" xfId="0" applyFont="1" applyFill="1" applyBorder="1" applyAlignment="1">
      <alignment wrapText="1"/>
    </xf>
    <xf numFmtId="1" fontId="4" fillId="4" borderId="7" xfId="0" applyNumberFormat="1" applyFont="1" applyFill="1" applyBorder="1" applyAlignment="1">
      <alignment wrapText="1"/>
    </xf>
    <xf numFmtId="0" fontId="4" fillId="4" borderId="8" xfId="0" applyFont="1" applyFill="1" applyBorder="1" applyAlignment="1">
      <alignment wrapText="1"/>
    </xf>
    <xf numFmtId="0" fontId="3" fillId="0" borderId="24" xfId="0" applyFont="1" applyBorder="1"/>
    <xf numFmtId="2" fontId="3" fillId="0" borderId="7" xfId="0" applyNumberFormat="1" applyFont="1" applyBorder="1"/>
    <xf numFmtId="0" fontId="3" fillId="0" borderId="7" xfId="0" applyFont="1" applyBorder="1"/>
    <xf numFmtId="0" fontId="4" fillId="0" borderId="24" xfId="0" applyFont="1" applyBorder="1"/>
    <xf numFmtId="0" fontId="4" fillId="0" borderId="7" xfId="0" applyFont="1" applyBorder="1"/>
    <xf numFmtId="165" fontId="4" fillId="4" borderId="7" xfId="0" applyNumberFormat="1" applyFont="1" applyFill="1" applyBorder="1"/>
    <xf numFmtId="165" fontId="4" fillId="4" borderId="8" xfId="0" applyNumberFormat="1" applyFont="1" applyFill="1" applyBorder="1"/>
    <xf numFmtId="0" fontId="4" fillId="0" borderId="45" xfId="0" applyFont="1" applyBorder="1"/>
    <xf numFmtId="0" fontId="4" fillId="0" borderId="46" xfId="0" applyFont="1" applyBorder="1"/>
    <xf numFmtId="165" fontId="4" fillId="0" borderId="46" xfId="0" applyNumberFormat="1" applyFont="1" applyBorder="1"/>
    <xf numFmtId="165" fontId="4" fillId="0" borderId="47" xfId="0" applyNumberFormat="1" applyFont="1" applyBorder="1"/>
    <xf numFmtId="0" fontId="4" fillId="0" borderId="0" xfId="119" applyFont="1"/>
    <xf numFmtId="171" fontId="21" fillId="5" borderId="22" xfId="254" applyNumberFormat="1" applyFont="1" applyFill="1" applyBorder="1" applyAlignment="1" applyProtection="1">
      <alignment horizontal="center" vertical="center"/>
    </xf>
    <xf numFmtId="171" fontId="21" fillId="5" borderId="7" xfId="254" applyNumberFormat="1" applyFont="1" applyFill="1" applyBorder="1" applyAlignment="1" applyProtection="1">
      <alignment horizontal="center" vertical="center"/>
    </xf>
    <xf numFmtId="171" fontId="21" fillId="5" borderId="6" xfId="254" applyNumberFormat="1" applyFont="1" applyFill="1" applyBorder="1" applyAlignment="1" applyProtection="1">
      <alignment horizontal="center" vertical="center"/>
    </xf>
    <xf numFmtId="171" fontId="21" fillId="5" borderId="8" xfId="254" applyNumberFormat="1" applyFont="1" applyFill="1" applyBorder="1" applyAlignment="1" applyProtection="1">
      <alignment horizontal="center" vertical="center"/>
    </xf>
    <xf numFmtId="171" fontId="12" fillId="0" borderId="4" xfId="254" applyNumberFormat="1" applyFont="1" applyBorder="1" applyAlignment="1" applyProtection="1">
      <alignment horizontal="left" vertical="center"/>
    </xf>
    <xf numFmtId="165" fontId="12" fillId="0" borderId="15" xfId="6" applyNumberFormat="1" applyFont="1" applyBorder="1" applyAlignment="1" applyProtection="1">
      <alignment horizontal="center" vertical="center"/>
    </xf>
    <xf numFmtId="170" fontId="12" fillId="0" borderId="15" xfId="254" applyNumberFormat="1" applyFont="1" applyBorder="1" applyAlignment="1" applyProtection="1">
      <alignment horizontal="center" vertical="center"/>
    </xf>
    <xf numFmtId="170" fontId="12" fillId="0" borderId="49" xfId="254" applyNumberFormat="1" applyFont="1" applyBorder="1" applyAlignment="1" applyProtection="1">
      <alignment horizontal="center" vertical="center"/>
    </xf>
    <xf numFmtId="170" fontId="12" fillId="0" borderId="50" xfId="254" applyNumberFormat="1" applyFont="1" applyBorder="1" applyAlignment="1" applyProtection="1">
      <alignment horizontal="center" vertical="center"/>
    </xf>
    <xf numFmtId="170" fontId="12" fillId="0" borderId="16" xfId="254" applyNumberFormat="1" applyFont="1" applyBorder="1" applyAlignment="1" applyProtection="1">
      <alignment horizontal="center" vertical="center"/>
    </xf>
    <xf numFmtId="165" fontId="12" fillId="0" borderId="15" xfId="6" applyNumberFormat="1" applyFont="1" applyFill="1" applyBorder="1" applyAlignment="1" applyProtection="1">
      <alignment horizontal="center" vertical="center"/>
    </xf>
    <xf numFmtId="171" fontId="12" fillId="0" borderId="15" xfId="254" applyNumberFormat="1" applyFont="1" applyFill="1" applyBorder="1" applyAlignment="1" applyProtection="1">
      <alignment horizontal="center" vertical="center"/>
    </xf>
    <xf numFmtId="165" fontId="12" fillId="0" borderId="15" xfId="254" applyNumberFormat="1" applyFont="1" applyFill="1" applyBorder="1" applyAlignment="1" applyProtection="1">
      <alignment horizontal="center" vertical="center"/>
    </xf>
    <xf numFmtId="165" fontId="12" fillId="0" borderId="50" xfId="254" applyNumberFormat="1" applyFont="1" applyFill="1" applyBorder="1" applyAlignment="1" applyProtection="1">
      <alignment horizontal="center" vertical="center"/>
    </xf>
    <xf numFmtId="165" fontId="12" fillId="0" borderId="15" xfId="6" applyNumberFormat="1" applyFont="1" applyBorder="1" applyAlignment="1">
      <alignment horizontal="center" vertical="center"/>
    </xf>
    <xf numFmtId="165" fontId="12" fillId="0" borderId="15" xfId="254" applyNumberFormat="1" applyFont="1" applyBorder="1" applyAlignment="1">
      <alignment horizontal="center" vertical="center"/>
    </xf>
    <xf numFmtId="165" fontId="12" fillId="0" borderId="50" xfId="254" applyNumberFormat="1" applyFont="1" applyBorder="1" applyAlignment="1">
      <alignment horizontal="center" vertical="center"/>
    </xf>
    <xf numFmtId="165" fontId="12" fillId="0" borderId="16" xfId="254" applyNumberFormat="1" applyFont="1" applyBorder="1" applyAlignment="1" applyProtection="1">
      <alignment horizontal="center" vertical="center"/>
    </xf>
    <xf numFmtId="165" fontId="12" fillId="0" borderId="16" xfId="254" applyNumberFormat="1" applyFont="1" applyBorder="1" applyAlignment="1">
      <alignment horizontal="center" vertical="center"/>
    </xf>
    <xf numFmtId="165" fontId="12" fillId="0" borderId="17" xfId="254" applyNumberFormat="1" applyFont="1" applyBorder="1" applyAlignment="1">
      <alignment horizontal="center" vertical="center"/>
    </xf>
    <xf numFmtId="170" fontId="12" fillId="0" borderId="22" xfId="254" applyNumberFormat="1" applyFont="1" applyBorder="1" applyAlignment="1" applyProtection="1">
      <alignment horizontal="center" vertical="center"/>
    </xf>
    <xf numFmtId="165" fontId="12" fillId="0" borderId="22" xfId="254" applyNumberFormat="1" applyFont="1" applyBorder="1" applyAlignment="1">
      <alignment horizontal="center" vertical="center"/>
    </xf>
    <xf numFmtId="165" fontId="12" fillId="0" borderId="36" xfId="254" applyNumberFormat="1" applyFont="1" applyBorder="1" applyAlignment="1">
      <alignment horizontal="center" vertical="center"/>
    </xf>
    <xf numFmtId="171" fontId="21" fillId="0" borderId="45" xfId="254" applyNumberFormat="1" applyFont="1" applyBorder="1" applyAlignment="1" applyProtection="1">
      <alignment horizontal="center" vertical="center"/>
    </xf>
    <xf numFmtId="165" fontId="21" fillId="0" borderId="46" xfId="254" applyNumberFormat="1" applyFont="1" applyBorder="1" applyAlignment="1">
      <alignment horizontal="center" vertical="center"/>
    </xf>
    <xf numFmtId="165" fontId="21" fillId="0" borderId="51" xfId="254" applyNumberFormat="1" applyFont="1" applyBorder="1" applyAlignment="1">
      <alignment horizontal="center" vertical="center"/>
    </xf>
    <xf numFmtId="165" fontId="21" fillId="0" borderId="52" xfId="254" applyNumberFormat="1" applyFont="1" applyBorder="1" applyAlignment="1">
      <alignment horizontal="center" vertical="center"/>
    </xf>
    <xf numFmtId="165" fontId="21" fillId="0" borderId="47" xfId="254" applyNumberFormat="1" applyFont="1" applyBorder="1" applyAlignment="1">
      <alignment horizontal="center" vertical="center"/>
    </xf>
    <xf numFmtId="171" fontId="12" fillId="0" borderId="20" xfId="254" applyNumberFormat="1" applyFont="1" applyFill="1" applyBorder="1" applyAlignment="1" applyProtection="1">
      <alignment horizontal="left" vertical="center"/>
    </xf>
    <xf numFmtId="0" fontId="4" fillId="0" borderId="0" xfId="119" applyFont="1" applyAlignment="1">
      <alignment horizontal="center"/>
    </xf>
    <xf numFmtId="171" fontId="12" fillId="0" borderId="0" xfId="254" applyNumberFormat="1" applyFont="1" applyFill="1" applyBorder="1" applyAlignment="1" applyProtection="1">
      <alignment horizontal="left" vertical="center"/>
    </xf>
    <xf numFmtId="170" fontId="4" fillId="0" borderId="0" xfId="119" applyNumberFormat="1" applyFont="1"/>
    <xf numFmtId="171" fontId="21" fillId="5" borderId="7" xfId="255" applyNumberFormat="1" applyFont="1" applyFill="1" applyBorder="1" applyAlignment="1" applyProtection="1">
      <alignment horizontal="center" vertical="center"/>
    </xf>
    <xf numFmtId="170" fontId="12" fillId="0" borderId="50" xfId="255" applyNumberFormat="1" applyFont="1" applyBorder="1" applyAlignment="1" applyProtection="1">
      <alignment horizontal="center" vertical="center"/>
    </xf>
    <xf numFmtId="165" fontId="4" fillId="0" borderId="0" xfId="168" applyNumberFormat="1" applyFont="1" applyBorder="1" applyAlignment="1">
      <alignment horizontal="center"/>
    </xf>
    <xf numFmtId="166" fontId="21" fillId="0" borderId="49" xfId="255" applyNumberFormat="1" applyFont="1" applyFill="1" applyBorder="1" applyAlignment="1" applyProtection="1">
      <alignment horizontal="center" vertical="center"/>
    </xf>
    <xf numFmtId="170" fontId="12" fillId="0" borderId="0" xfId="255" applyNumberFormat="1" applyFont="1" applyBorder="1" applyAlignment="1" applyProtection="1">
      <alignment horizontal="center" vertical="center"/>
    </xf>
    <xf numFmtId="165" fontId="4" fillId="0" borderId="49" xfId="168" applyNumberFormat="1" applyFont="1" applyBorder="1" applyAlignment="1">
      <alignment horizontal="center" vertical="center"/>
    </xf>
    <xf numFmtId="166" fontId="12" fillId="0" borderId="15" xfId="255" applyNumberFormat="1" applyFont="1" applyFill="1" applyBorder="1" applyAlignment="1" applyProtection="1">
      <alignment horizontal="center" vertical="center"/>
    </xf>
    <xf numFmtId="166" fontId="12" fillId="0" borderId="49" xfId="255" applyNumberFormat="1" applyFont="1" applyFill="1" applyBorder="1" applyAlignment="1" applyProtection="1">
      <alignment horizontal="center" vertical="center"/>
    </xf>
    <xf numFmtId="170" fontId="12" fillId="0" borderId="49" xfId="255" applyNumberFormat="1" applyFont="1" applyBorder="1" applyAlignment="1" applyProtection="1">
      <alignment horizontal="center" vertical="center"/>
    </xf>
    <xf numFmtId="165" fontId="4" fillId="0" borderId="54" xfId="168" applyNumberFormat="1" applyFont="1" applyBorder="1" applyAlignment="1">
      <alignment horizontal="center" vertical="center"/>
    </xf>
    <xf numFmtId="166" fontId="21" fillId="0" borderId="15" xfId="255" applyNumberFormat="1" applyFont="1" applyFill="1" applyBorder="1" applyAlignment="1" applyProtection="1">
      <alignment horizontal="center" vertical="center"/>
    </xf>
    <xf numFmtId="171" fontId="12" fillId="0" borderId="41" xfId="255" applyNumberFormat="1" applyFont="1" applyFill="1" applyBorder="1" applyAlignment="1" applyProtection="1">
      <alignment horizontal="center" vertical="center"/>
    </xf>
    <xf numFmtId="165" fontId="4" fillId="0" borderId="15" xfId="168" applyNumberFormat="1" applyFont="1" applyBorder="1" applyAlignment="1">
      <alignment horizontal="center" vertical="center"/>
    </xf>
    <xf numFmtId="166" fontId="12" fillId="0" borderId="41" xfId="255" applyNumberFormat="1" applyFont="1" applyFill="1" applyBorder="1" applyAlignment="1" applyProtection="1">
      <alignment horizontal="center" vertical="center"/>
    </xf>
    <xf numFmtId="170" fontId="12" fillId="0" borderId="15" xfId="255" applyNumberFormat="1" applyFont="1" applyBorder="1" applyAlignment="1" applyProtection="1">
      <alignment horizontal="center" vertical="center"/>
    </xf>
    <xf numFmtId="165" fontId="4" fillId="0" borderId="41" xfId="168" applyNumberFormat="1" applyFont="1" applyBorder="1" applyAlignment="1">
      <alignment horizontal="center" vertical="center"/>
    </xf>
    <xf numFmtId="170" fontId="12" fillId="0" borderId="41" xfId="255" applyNumberFormat="1" applyFont="1" applyBorder="1" applyAlignment="1" applyProtection="1">
      <alignment horizontal="center" vertical="center"/>
    </xf>
    <xf numFmtId="165" fontId="12" fillId="0" borderId="41" xfId="255" applyNumberFormat="1" applyFont="1" applyBorder="1" applyAlignment="1">
      <alignment horizontal="center" vertical="center"/>
    </xf>
    <xf numFmtId="165" fontId="4" fillId="0" borderId="15" xfId="168" applyNumberFormat="1" applyFont="1" applyBorder="1" applyAlignment="1">
      <alignment horizontal="center"/>
    </xf>
    <xf numFmtId="165" fontId="4" fillId="0" borderId="22" xfId="168" applyNumberFormat="1" applyFont="1" applyBorder="1" applyAlignment="1">
      <alignment horizontal="center" vertical="center"/>
    </xf>
    <xf numFmtId="166" fontId="12" fillId="0" borderId="22" xfId="255" applyNumberFormat="1" applyFont="1" applyFill="1" applyBorder="1" applyAlignment="1" applyProtection="1">
      <alignment horizontal="center" vertical="center"/>
    </xf>
    <xf numFmtId="165" fontId="4" fillId="0" borderId="35" xfId="168" applyNumberFormat="1" applyFont="1" applyBorder="1" applyAlignment="1">
      <alignment horizontal="center" vertical="center"/>
    </xf>
    <xf numFmtId="171" fontId="21" fillId="5" borderId="56" xfId="255" applyNumberFormat="1" applyFont="1" applyFill="1" applyBorder="1" applyAlignment="1" applyProtection="1">
      <alignment horizontal="center" vertical="center"/>
    </xf>
    <xf numFmtId="171" fontId="12" fillId="0" borderId="4" xfId="255" applyNumberFormat="1" applyFont="1" applyBorder="1" applyAlignment="1" applyProtection="1">
      <alignment horizontal="left" vertical="center"/>
    </xf>
    <xf numFmtId="166" fontId="12" fillId="0" borderId="56" xfId="255" applyNumberFormat="1" applyFont="1" applyFill="1" applyBorder="1" applyAlignment="1" applyProtection="1">
      <alignment horizontal="center" vertical="center"/>
    </xf>
    <xf numFmtId="166" fontId="12" fillId="0" borderId="16" xfId="255" applyNumberFormat="1" applyFont="1" applyFill="1" applyBorder="1" applyAlignment="1" applyProtection="1">
      <alignment horizontal="center" vertical="center"/>
    </xf>
    <xf numFmtId="166" fontId="12" fillId="0" borderId="17" xfId="255" applyNumberFormat="1" applyFont="1" applyFill="1" applyBorder="1" applyAlignment="1" applyProtection="1">
      <alignment horizontal="center" vertical="center"/>
    </xf>
    <xf numFmtId="166" fontId="12" fillId="0" borderId="23" xfId="255" applyNumberFormat="1" applyFont="1" applyFill="1" applyBorder="1" applyAlignment="1" applyProtection="1">
      <alignment horizontal="center" vertical="center"/>
    </xf>
    <xf numFmtId="171" fontId="21" fillId="0" borderId="45" xfId="255" applyNumberFormat="1" applyFont="1" applyBorder="1" applyAlignment="1" applyProtection="1">
      <alignment horizontal="center" vertical="center"/>
    </xf>
    <xf numFmtId="165" fontId="21" fillId="0" borderId="46" xfId="255" applyNumberFormat="1" applyFont="1" applyBorder="1" applyAlignment="1">
      <alignment horizontal="center" vertical="center"/>
    </xf>
    <xf numFmtId="166" fontId="21" fillId="0" borderId="46" xfId="255" applyNumberFormat="1" applyFont="1" applyFill="1" applyBorder="1" applyAlignment="1">
      <alignment horizontal="center" vertical="center"/>
    </xf>
    <xf numFmtId="165" fontId="21" fillId="0" borderId="30" xfId="255" applyNumberFormat="1" applyFont="1" applyBorder="1" applyAlignment="1">
      <alignment horizontal="center" vertical="center"/>
    </xf>
    <xf numFmtId="0" fontId="21" fillId="5" borderId="42" xfId="163" quotePrefix="1" applyFont="1" applyFill="1" applyBorder="1" applyAlignment="1" applyProtection="1">
      <alignment horizontal="center" vertical="center"/>
    </xf>
    <xf numFmtId="0" fontId="3" fillId="2" borderId="7" xfId="119" applyFont="1" applyFill="1" applyBorder="1" applyAlignment="1">
      <alignment horizontal="center"/>
    </xf>
    <xf numFmtId="0" fontId="21" fillId="5" borderId="54" xfId="253" applyFont="1" applyFill="1" applyBorder="1" applyAlignment="1">
      <alignment horizontal="center"/>
    </xf>
    <xf numFmtId="0" fontId="21" fillId="5" borderId="49" xfId="253" applyFont="1" applyFill="1" applyBorder="1" applyAlignment="1">
      <alignment horizontal="center"/>
    </xf>
    <xf numFmtId="0" fontId="21" fillId="5" borderId="55" xfId="253" applyFont="1" applyFill="1" applyBorder="1" applyAlignment="1">
      <alignment horizontal="center"/>
    </xf>
    <xf numFmtId="0" fontId="21" fillId="5" borderId="56" xfId="253" applyFont="1" applyFill="1" applyBorder="1" applyAlignment="1">
      <alignment horizontal="center"/>
    </xf>
    <xf numFmtId="0" fontId="12" fillId="5" borderId="57" xfId="253" applyNumberFormat="1" applyFont="1" applyFill="1" applyBorder="1" applyAlignment="1">
      <alignment horizontal="center"/>
    </xf>
    <xf numFmtId="0" fontId="21" fillId="5" borderId="7" xfId="253" applyFont="1" applyFill="1" applyBorder="1" applyAlignment="1">
      <alignment horizontal="center"/>
    </xf>
    <xf numFmtId="0" fontId="21" fillId="5" borderId="5" xfId="253" applyFont="1" applyFill="1" applyBorder="1" applyAlignment="1">
      <alignment horizontal="center"/>
    </xf>
    <xf numFmtId="0" fontId="21" fillId="5" borderId="6" xfId="253" applyFont="1" applyFill="1" applyBorder="1" applyAlignment="1">
      <alignment horizontal="center"/>
    </xf>
    <xf numFmtId="0" fontId="21" fillId="5" borderId="35" xfId="253" applyFont="1" applyFill="1" applyBorder="1" applyAlignment="1">
      <alignment horizontal="center"/>
    </xf>
    <xf numFmtId="0" fontId="21" fillId="5" borderId="22" xfId="253" applyFont="1" applyFill="1" applyBorder="1" applyAlignment="1">
      <alignment horizontal="center"/>
    </xf>
    <xf numFmtId="0" fontId="21" fillId="5" borderId="58" xfId="253" applyFont="1" applyFill="1" applyBorder="1" applyAlignment="1">
      <alignment horizontal="center"/>
    </xf>
    <xf numFmtId="0" fontId="21" fillId="5" borderId="23" xfId="253" applyFont="1" applyFill="1" applyBorder="1" applyAlignment="1">
      <alignment horizontal="center"/>
    </xf>
    <xf numFmtId="0" fontId="21" fillId="0" borderId="24" xfId="253" applyFont="1" applyBorder="1" applyAlignment="1">
      <alignment vertical="center"/>
    </xf>
    <xf numFmtId="2" fontId="21" fillId="0" borderId="7" xfId="253" applyNumberFormat="1" applyFont="1" applyBorder="1" applyAlignment="1">
      <alignment horizontal="center" vertical="center"/>
    </xf>
    <xf numFmtId="165" fontId="21" fillId="4" borderId="7" xfId="256" applyNumberFormat="1" applyFont="1" applyFill="1" applyBorder="1" applyAlignment="1">
      <alignment horizontal="right" vertical="center"/>
    </xf>
    <xf numFmtId="165" fontId="21" fillId="4" borderId="7" xfId="256" applyNumberFormat="1" applyFont="1" applyFill="1" applyBorder="1" applyAlignment="1">
      <alignment horizontal="center" vertical="center"/>
    </xf>
    <xf numFmtId="165" fontId="21" fillId="4" borderId="8" xfId="256" applyNumberFormat="1" applyFont="1" applyFill="1" applyBorder="1" applyAlignment="1">
      <alignment horizontal="center" vertical="center"/>
    </xf>
    <xf numFmtId="0" fontId="12" fillId="0" borderId="24" xfId="253" applyFont="1" applyBorder="1" applyAlignment="1">
      <alignment vertical="center"/>
    </xf>
    <xf numFmtId="2" fontId="12" fillId="0" borderId="7" xfId="253" applyNumberFormat="1" applyFont="1" applyBorder="1" applyAlignment="1">
      <alignment horizontal="center" vertical="center"/>
    </xf>
    <xf numFmtId="165" fontId="12" fillId="4" borderId="7" xfId="256" applyNumberFormat="1" applyFont="1" applyFill="1" applyBorder="1" applyAlignment="1">
      <alignment horizontal="right" vertical="center"/>
    </xf>
    <xf numFmtId="165" fontId="12" fillId="4" borderId="7" xfId="256" applyNumberFormat="1" applyFont="1" applyFill="1" applyBorder="1" applyAlignment="1">
      <alignment horizontal="center" vertical="center"/>
    </xf>
    <xf numFmtId="165" fontId="12" fillId="4" borderId="8" xfId="256" applyNumberFormat="1" applyFont="1" applyFill="1" applyBorder="1" applyAlignment="1">
      <alignment horizontal="center" vertical="center"/>
    </xf>
    <xf numFmtId="165" fontId="21" fillId="4" borderId="7" xfId="256" applyNumberFormat="1" applyFont="1" applyFill="1" applyBorder="1" applyAlignment="1">
      <alignment vertical="center"/>
    </xf>
    <xf numFmtId="165" fontId="12" fillId="4" borderId="7" xfId="256" applyNumberFormat="1" applyFont="1" applyFill="1" applyBorder="1" applyAlignment="1">
      <alignment vertical="center"/>
    </xf>
    <xf numFmtId="0" fontId="12" fillId="0" borderId="45" xfId="253" applyFont="1" applyBorder="1" applyAlignment="1">
      <alignment vertical="center"/>
    </xf>
    <xf numFmtId="2" fontId="12" fillId="0" borderId="46" xfId="253" applyNumberFormat="1" applyFont="1" applyBorder="1" applyAlignment="1">
      <alignment horizontal="center" vertical="center"/>
    </xf>
    <xf numFmtId="165" fontId="12" fillId="4" borderId="46" xfId="256" applyNumberFormat="1" applyFont="1" applyFill="1" applyBorder="1" applyAlignment="1">
      <alignment vertical="center"/>
    </xf>
    <xf numFmtId="165" fontId="12" fillId="4" borderId="46" xfId="256" applyNumberFormat="1" applyFont="1" applyFill="1" applyBorder="1" applyAlignment="1">
      <alignment horizontal="center" vertical="center"/>
    </xf>
    <xf numFmtId="165" fontId="12" fillId="4" borderId="47" xfId="256" applyNumberFormat="1" applyFont="1" applyFill="1" applyBorder="1" applyAlignment="1">
      <alignment horizontal="center" vertical="center"/>
    </xf>
    <xf numFmtId="171" fontId="12" fillId="0" borderId="53" xfId="258" applyNumberFormat="1" applyFont="1" applyBorder="1" applyAlignment="1" applyProtection="1">
      <alignment horizontal="centerContinuous"/>
    </xf>
    <xf numFmtId="171" fontId="12" fillId="0" borderId="53" xfId="258" applyNumberFormat="1" applyFont="1" applyBorder="1" applyAlignment="1">
      <alignment horizontal="centerContinuous"/>
    </xf>
    <xf numFmtId="171" fontId="21" fillId="5" borderId="7" xfId="258" applyNumberFormat="1" applyFont="1" applyFill="1" applyBorder="1" applyAlignment="1" applyProtection="1">
      <alignment horizontal="center" vertical="center"/>
    </xf>
    <xf numFmtId="171" fontId="21" fillId="5" borderId="22" xfId="258" applyNumberFormat="1" applyFont="1" applyFill="1" applyBorder="1" applyAlignment="1" applyProtection="1">
      <alignment horizontal="center" vertical="center"/>
    </xf>
    <xf numFmtId="171" fontId="12" fillId="0" borderId="36" xfId="258" applyNumberFormat="1" applyFont="1" applyBorder="1" applyAlignment="1" applyProtection="1">
      <alignment horizontal="center"/>
    </xf>
    <xf numFmtId="171" fontId="12" fillId="0" borderId="58" xfId="258" applyNumberFormat="1" applyFont="1" applyBorder="1" applyAlignment="1" applyProtection="1">
      <alignment horizontal="center"/>
    </xf>
    <xf numFmtId="171" fontId="21" fillId="5" borderId="23" xfId="258" applyNumberFormat="1" applyFont="1" applyFill="1" applyBorder="1" applyAlignment="1" applyProtection="1">
      <alignment horizontal="center" vertical="center"/>
    </xf>
    <xf numFmtId="171" fontId="12" fillId="0" borderId="4" xfId="258" applyNumberFormat="1" applyFont="1" applyBorder="1" applyAlignment="1" applyProtection="1">
      <alignment horizontal="left" vertical="center"/>
    </xf>
    <xf numFmtId="165" fontId="12" fillId="0" borderId="15" xfId="258" applyNumberFormat="1" applyFont="1" applyBorder="1" applyAlignment="1">
      <alignment horizontal="center" vertical="center"/>
    </xf>
    <xf numFmtId="165" fontId="12" fillId="0" borderId="50" xfId="258" applyNumberFormat="1" applyFont="1" applyBorder="1" applyAlignment="1">
      <alignment horizontal="center" vertical="center"/>
    </xf>
    <xf numFmtId="165" fontId="12" fillId="0" borderId="49" xfId="258" applyNumberFormat="1" applyFont="1" applyBorder="1" applyAlignment="1">
      <alignment horizontal="center" vertical="center"/>
    </xf>
    <xf numFmtId="165" fontId="12" fillId="0" borderId="0" xfId="258" applyNumberFormat="1" applyFont="1"/>
    <xf numFmtId="165" fontId="12" fillId="0" borderId="16" xfId="258" applyNumberFormat="1" applyFont="1" applyBorder="1" applyAlignment="1">
      <alignment horizontal="center" vertical="center"/>
    </xf>
    <xf numFmtId="165" fontId="12" fillId="0" borderId="15" xfId="258" applyNumberFormat="1" applyFont="1" applyFill="1" applyBorder="1" applyAlignment="1">
      <alignment horizontal="center" vertical="center"/>
    </xf>
    <xf numFmtId="165" fontId="12" fillId="0" borderId="16" xfId="258" applyNumberFormat="1" applyFont="1" applyFill="1" applyBorder="1" applyAlignment="1">
      <alignment horizontal="center" vertical="center"/>
    </xf>
    <xf numFmtId="171" fontId="12" fillId="0" borderId="0" xfId="258" applyNumberFormat="1" applyFont="1"/>
    <xf numFmtId="165" fontId="12" fillId="0" borderId="22" xfId="258" applyNumberFormat="1" applyFont="1" applyBorder="1" applyAlignment="1">
      <alignment horizontal="center" vertical="center"/>
    </xf>
    <xf numFmtId="171" fontId="21" fillId="0" borderId="45" xfId="258" applyNumberFormat="1" applyFont="1" applyBorder="1" applyAlignment="1" applyProtection="1">
      <alignment horizontal="center" vertical="center"/>
    </xf>
    <xf numFmtId="165" fontId="21" fillId="0" borderId="52" xfId="258" applyNumberFormat="1" applyFont="1" applyBorder="1" applyAlignment="1">
      <alignment horizontal="center" vertical="center"/>
    </xf>
    <xf numFmtId="165" fontId="21" fillId="0" borderId="51" xfId="258" applyNumberFormat="1" applyFont="1" applyBorder="1" applyAlignment="1">
      <alignment horizontal="center" vertical="center"/>
    </xf>
    <xf numFmtId="165" fontId="21" fillId="0" borderId="46" xfId="258" applyNumberFormat="1" applyFont="1" applyBorder="1" applyAlignment="1">
      <alignment horizontal="center" vertical="center"/>
    </xf>
    <xf numFmtId="165" fontId="21" fillId="0" borderId="47" xfId="258" applyNumberFormat="1" applyFont="1" applyBorder="1" applyAlignment="1">
      <alignment horizontal="center" vertical="center"/>
    </xf>
    <xf numFmtId="0" fontId="3" fillId="3" borderId="7"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8" fillId="0" borderId="0" xfId="107" applyFont="1" applyAlignment="1">
      <alignment horizontal="center"/>
    </xf>
    <xf numFmtId="0" fontId="21" fillId="0" borderId="0" xfId="107" applyFont="1" applyAlignment="1">
      <alignment horizontal="center"/>
    </xf>
    <xf numFmtId="0" fontId="10" fillId="0" borderId="0" xfId="107" applyNumberFormat="1" applyFill="1"/>
    <xf numFmtId="0" fontId="9" fillId="0" borderId="0" xfId="260" applyFont="1" applyFill="1"/>
    <xf numFmtId="165" fontId="9" fillId="0" borderId="0" xfId="260" applyNumberFormat="1" applyFont="1" applyFill="1"/>
    <xf numFmtId="0" fontId="26" fillId="0" borderId="0" xfId="260" applyFont="1" applyFill="1" applyAlignment="1" applyProtection="1">
      <alignment horizontal="right"/>
    </xf>
    <xf numFmtId="165" fontId="10" fillId="0" borderId="0" xfId="107" applyNumberFormat="1" applyFill="1"/>
    <xf numFmtId="0" fontId="27" fillId="0" borderId="0" xfId="107" applyNumberFormat="1" applyFont="1" applyFill="1" applyAlignment="1"/>
    <xf numFmtId="0" fontId="28" fillId="0" borderId="0" xfId="260" applyFont="1" applyFill="1"/>
    <xf numFmtId="0" fontId="9" fillId="0" borderId="0" xfId="107" applyFont="1"/>
    <xf numFmtId="0" fontId="9" fillId="0" borderId="0" xfId="107" applyFont="1" applyBorder="1"/>
    <xf numFmtId="165" fontId="9" fillId="0" borderId="0" xfId="107" applyNumberFormat="1" applyFont="1"/>
    <xf numFmtId="174" fontId="9" fillId="0" borderId="0" xfId="107" applyNumberFormat="1" applyFont="1"/>
    <xf numFmtId="170" fontId="9" fillId="0" borderId="0" xfId="107" applyNumberFormat="1" applyFont="1"/>
    <xf numFmtId="170" fontId="21" fillId="0" borderId="0" xfId="271" applyNumberFormat="1" applyFont="1" applyAlignment="1" applyProtection="1">
      <alignment horizontal="center"/>
    </xf>
    <xf numFmtId="170" fontId="26" fillId="0" borderId="0" xfId="271" applyNumberFormat="1" applyFont="1" applyAlignment="1" applyProtection="1">
      <alignment horizontal="right"/>
    </xf>
    <xf numFmtId="170" fontId="8" fillId="0" borderId="0" xfId="271" applyNumberFormat="1" applyFont="1" applyFill="1" applyBorder="1" applyAlignment="1">
      <alignment horizontal="center"/>
    </xf>
    <xf numFmtId="170" fontId="30" fillId="0" borderId="0" xfId="123" quotePrefix="1" applyNumberFormat="1" applyFont="1" applyFill="1" applyBorder="1" applyAlignment="1">
      <alignment horizontal="center"/>
    </xf>
    <xf numFmtId="170" fontId="30" fillId="0" borderId="0" xfId="215" quotePrefix="1" applyFont="1" applyBorder="1" applyAlignment="1">
      <alignment horizontal="right"/>
    </xf>
    <xf numFmtId="170" fontId="28" fillId="0" borderId="0" xfId="215" applyFont="1" applyBorder="1" applyAlignment="1">
      <alignment horizontal="right"/>
    </xf>
    <xf numFmtId="173" fontId="28" fillId="0" borderId="0" xfId="215" applyNumberFormat="1" applyFont="1" applyBorder="1" applyAlignment="1">
      <alignment horizontal="center"/>
    </xf>
    <xf numFmtId="173" fontId="28" fillId="0" borderId="0" xfId="215" applyNumberFormat="1" applyFont="1" applyBorder="1" applyAlignment="1">
      <alignment horizontal="left"/>
    </xf>
    <xf numFmtId="170" fontId="28" fillId="0" borderId="0" xfId="215" applyFont="1" applyBorder="1" applyAlignment="1"/>
    <xf numFmtId="170" fontId="28" fillId="0" borderId="0" xfId="215" applyNumberFormat="1" applyFont="1" applyBorder="1" applyAlignment="1">
      <alignment horizontal="left"/>
    </xf>
    <xf numFmtId="170" fontId="28" fillId="0" borderId="0" xfId="215" applyNumberFormat="1" applyFont="1" applyBorder="1" applyAlignment="1"/>
    <xf numFmtId="170" fontId="28" fillId="0" borderId="0" xfId="215" applyNumberFormat="1" applyFont="1" applyBorder="1" applyAlignment="1">
      <alignment horizontal="right"/>
    </xf>
    <xf numFmtId="173" fontId="30" fillId="0" borderId="0" xfId="215" applyNumberFormat="1" applyFont="1" applyBorder="1" applyAlignment="1">
      <alignment horizontal="left"/>
    </xf>
    <xf numFmtId="170" fontId="30" fillId="0" borderId="0" xfId="215" applyFont="1" applyBorder="1" applyAlignment="1"/>
    <xf numFmtId="170" fontId="10" fillId="0" borderId="0" xfId="107" applyNumberFormat="1"/>
    <xf numFmtId="165" fontId="10" fillId="0" borderId="0" xfId="107" applyNumberFormat="1"/>
    <xf numFmtId="0" fontId="32" fillId="0" borderId="0" xfId="0" applyFont="1" applyAlignment="1"/>
    <xf numFmtId="0" fontId="34" fillId="0" borderId="0" xfId="0" applyFont="1" applyAlignment="1"/>
    <xf numFmtId="165" fontId="0" fillId="0" borderId="0" xfId="0" applyNumberFormat="1"/>
    <xf numFmtId="0" fontId="9" fillId="0" borderId="0" xfId="224" applyFont="1"/>
    <xf numFmtId="0" fontId="10" fillId="0" borderId="0" xfId="107" applyFont="1" applyFill="1"/>
    <xf numFmtId="171" fontId="21" fillId="0" borderId="0" xfId="135" applyNumberFormat="1" applyFont="1" applyFill="1" applyBorder="1" applyAlignment="1" applyProtection="1">
      <alignment horizontal="center" vertical="center"/>
    </xf>
    <xf numFmtId="165" fontId="10" fillId="0" borderId="0" xfId="107" applyNumberFormat="1" applyFont="1" applyFill="1"/>
    <xf numFmtId="0" fontId="9" fillId="0" borderId="0" xfId="229" applyFont="1" applyFill="1"/>
    <xf numFmtId="0" fontId="9" fillId="0" borderId="0" xfId="163" applyFont="1" applyFill="1"/>
    <xf numFmtId="0" fontId="10" fillId="0" borderId="0" xfId="107" applyFill="1"/>
    <xf numFmtId="0" fontId="8" fillId="0" borderId="0" xfId="107" applyFont="1" applyFill="1" applyAlignment="1"/>
    <xf numFmtId="170" fontId="12" fillId="0" borderId="0" xfId="0" applyNumberFormat="1" applyFont="1" applyFill="1"/>
    <xf numFmtId="170" fontId="9" fillId="0" borderId="0" xfId="0" applyNumberFormat="1" applyFont="1" applyFill="1"/>
    <xf numFmtId="170" fontId="12" fillId="3" borderId="65" xfId="0" applyNumberFormat="1" applyFont="1" applyFill="1" applyBorder="1"/>
    <xf numFmtId="170" fontId="12" fillId="0" borderId="49" xfId="0" applyNumberFormat="1" applyFont="1" applyFill="1" applyBorder="1"/>
    <xf numFmtId="170" fontId="12" fillId="0" borderId="61" xfId="0" applyNumberFormat="1" applyFont="1" applyFill="1" applyBorder="1"/>
    <xf numFmtId="170" fontId="12" fillId="0" borderId="49" xfId="0" applyNumberFormat="1" applyFont="1" applyFill="1" applyBorder="1" applyAlignment="1">
      <alignment horizontal="center"/>
    </xf>
    <xf numFmtId="170" fontId="12" fillId="0" borderId="65" xfId="0" applyNumberFormat="1" applyFont="1" applyFill="1" applyBorder="1"/>
    <xf numFmtId="170" fontId="12" fillId="0" borderId="72" xfId="0" applyNumberFormat="1" applyFont="1" applyFill="1" applyBorder="1"/>
    <xf numFmtId="170" fontId="12" fillId="0" borderId="64" xfId="0" applyNumberFormat="1" applyFont="1" applyFill="1" applyBorder="1"/>
    <xf numFmtId="170" fontId="12" fillId="0" borderId="36" xfId="0" applyNumberFormat="1" applyFont="1" applyFill="1" applyBorder="1"/>
    <xf numFmtId="165" fontId="10" fillId="0" borderId="0" xfId="107" applyNumberFormat="1" applyFill="1" applyAlignment="1">
      <alignment horizontal="center"/>
    </xf>
    <xf numFmtId="170" fontId="12" fillId="0" borderId="50" xfId="0" applyNumberFormat="1" applyFont="1" applyFill="1" applyBorder="1"/>
    <xf numFmtId="170" fontId="12" fillId="0" borderId="73" xfId="0" applyNumberFormat="1" applyFont="1" applyFill="1" applyBorder="1" applyAlignment="1">
      <alignment horizontal="center"/>
    </xf>
    <xf numFmtId="170" fontId="12" fillId="0" borderId="15" xfId="0" applyNumberFormat="1" applyFont="1" applyFill="1" applyBorder="1" applyAlignment="1">
      <alignment horizontal="center"/>
    </xf>
    <xf numFmtId="170" fontId="12" fillId="0" borderId="17" xfId="0" applyNumberFormat="1" applyFont="1" applyFill="1" applyBorder="1" applyAlignment="1">
      <alignment horizontal="center"/>
    </xf>
    <xf numFmtId="170" fontId="10" fillId="0" borderId="0" xfId="107" applyNumberFormat="1" applyFill="1"/>
    <xf numFmtId="170" fontId="12" fillId="0" borderId="62" xfId="0" applyNumberFormat="1" applyFont="1" applyFill="1" applyBorder="1"/>
    <xf numFmtId="170" fontId="12" fillId="0" borderId="0" xfId="0" applyNumberFormat="1" applyFont="1" applyFill="1" applyBorder="1"/>
    <xf numFmtId="0" fontId="8" fillId="0" borderId="0" xfId="107" applyFont="1" applyAlignment="1"/>
    <xf numFmtId="170" fontId="0" fillId="0" borderId="0" xfId="0" applyNumberFormat="1" applyFill="1"/>
    <xf numFmtId="170" fontId="12" fillId="0" borderId="55" xfId="0" applyNumberFormat="1" applyFont="1" applyFill="1" applyBorder="1"/>
    <xf numFmtId="170" fontId="12" fillId="0" borderId="56" xfId="0" applyNumberFormat="1" applyFont="1" applyFill="1" applyBorder="1" applyAlignment="1">
      <alignment horizontal="center"/>
    </xf>
    <xf numFmtId="170" fontId="12" fillId="0" borderId="16" xfId="0" applyNumberFormat="1" applyFont="1" applyFill="1" applyBorder="1" applyAlignment="1">
      <alignment horizontal="center"/>
    </xf>
    <xf numFmtId="0" fontId="8" fillId="3" borderId="77" xfId="107" applyFont="1" applyFill="1" applyBorder="1" applyAlignment="1">
      <alignment horizontal="center" vertical="center"/>
    </xf>
    <xf numFmtId="0" fontId="8" fillId="3" borderId="78" xfId="107" applyFont="1" applyFill="1" applyBorder="1" applyAlignment="1">
      <alignment horizontal="center" vertical="center"/>
    </xf>
    <xf numFmtId="0" fontId="8" fillId="3" borderId="79" xfId="107" applyFont="1" applyFill="1" applyBorder="1" applyAlignment="1">
      <alignment horizontal="center" vertical="center"/>
    </xf>
    <xf numFmtId="170" fontId="9" fillId="7" borderId="15" xfId="163" applyNumberFormat="1" applyFont="1" applyFill="1" applyBorder="1" applyAlignment="1" applyProtection="1">
      <alignment horizontal="left" indent="2"/>
    </xf>
    <xf numFmtId="2" fontId="9" fillId="7" borderId="15" xfId="163" applyNumberFormat="1" applyFont="1" applyFill="1" applyBorder="1"/>
    <xf numFmtId="2" fontId="9" fillId="7" borderId="16" xfId="163" applyNumberFormat="1" applyFont="1" applyFill="1" applyBorder="1"/>
    <xf numFmtId="2" fontId="9" fillId="7" borderId="0" xfId="163" applyNumberFormat="1" applyFont="1" applyFill="1" applyBorder="1"/>
    <xf numFmtId="170" fontId="9" fillId="7" borderId="22" xfId="163" applyNumberFormat="1" applyFont="1" applyFill="1" applyBorder="1" applyAlignment="1" applyProtection="1">
      <alignment horizontal="left" indent="2"/>
    </xf>
    <xf numFmtId="2" fontId="9" fillId="7" borderId="22" xfId="163" applyNumberFormat="1" applyFont="1" applyFill="1" applyBorder="1"/>
    <xf numFmtId="2" fontId="9" fillId="7" borderId="23" xfId="163" applyNumberFormat="1" applyFont="1" applyFill="1" applyBorder="1"/>
    <xf numFmtId="170" fontId="8" fillId="7" borderId="7" xfId="163" applyNumberFormat="1" applyFont="1" applyFill="1" applyBorder="1" applyAlignment="1">
      <alignment horizontal="left"/>
    </xf>
    <xf numFmtId="2" fontId="8" fillId="7" borderId="7" xfId="163" applyNumberFormat="1" applyFont="1" applyFill="1" applyBorder="1"/>
    <xf numFmtId="2" fontId="8" fillId="7" borderId="8" xfId="163" applyNumberFormat="1" applyFont="1" applyFill="1" applyBorder="1"/>
    <xf numFmtId="2" fontId="9" fillId="0" borderId="15" xfId="107" applyNumberFormat="1" applyFont="1" applyBorder="1"/>
    <xf numFmtId="2" fontId="9" fillId="0" borderId="50" xfId="107" applyNumberFormat="1" applyFont="1" applyBorder="1"/>
    <xf numFmtId="2" fontId="9" fillId="0" borderId="16" xfId="107" applyNumberFormat="1" applyFont="1" applyBorder="1"/>
    <xf numFmtId="170" fontId="8" fillId="0" borderId="7" xfId="107" applyNumberFormat="1" applyFont="1" applyBorder="1" applyAlignment="1">
      <alignment horizontal="left"/>
    </xf>
    <xf numFmtId="2" fontId="8" fillId="0" borderId="7" xfId="107" applyNumberFormat="1" applyFont="1" applyBorder="1"/>
    <xf numFmtId="2" fontId="8" fillId="0" borderId="6" xfId="107" applyNumberFormat="1" applyFont="1" applyBorder="1"/>
    <xf numFmtId="2" fontId="8" fillId="0" borderId="8" xfId="107" applyNumberFormat="1" applyFont="1" applyBorder="1"/>
    <xf numFmtId="2" fontId="9" fillId="0" borderId="49" xfId="107" applyNumberFormat="1" applyFont="1" applyBorder="1"/>
    <xf numFmtId="2" fontId="9" fillId="0" borderId="56" xfId="107" applyNumberFormat="1" applyFont="1" applyBorder="1"/>
    <xf numFmtId="170" fontId="9" fillId="0" borderId="15" xfId="163" applyNumberFormat="1" applyFont="1" applyFill="1" applyBorder="1" applyAlignment="1" applyProtection="1">
      <alignment horizontal="left" indent="2"/>
    </xf>
    <xf numFmtId="2" fontId="9" fillId="0" borderId="15" xfId="107" applyNumberFormat="1" applyFont="1" applyFill="1" applyBorder="1"/>
    <xf numFmtId="2" fontId="9" fillId="0" borderId="22" xfId="107" applyNumberFormat="1" applyFont="1" applyBorder="1"/>
    <xf numFmtId="2" fontId="9" fillId="0" borderId="23" xfId="107" applyNumberFormat="1" applyFont="1" applyBorder="1"/>
    <xf numFmtId="0" fontId="8" fillId="0" borderId="7" xfId="107" applyFont="1" applyBorder="1"/>
    <xf numFmtId="2" fontId="8" fillId="0" borderId="49" xfId="107" applyNumberFormat="1" applyFont="1" applyBorder="1"/>
    <xf numFmtId="2" fontId="8" fillId="0" borderId="56" xfId="107" applyNumberFormat="1" applyFont="1" applyBorder="1"/>
    <xf numFmtId="2" fontId="9" fillId="0" borderId="61" xfId="107" applyNumberFormat="1" applyFont="1" applyBorder="1"/>
    <xf numFmtId="2" fontId="9" fillId="0" borderId="73" xfId="107" applyNumberFormat="1" applyFont="1" applyBorder="1"/>
    <xf numFmtId="2" fontId="9" fillId="0" borderId="17" xfId="107" applyNumberFormat="1" applyFont="1" applyBorder="1"/>
    <xf numFmtId="170" fontId="9" fillId="7" borderId="49" xfId="163" applyNumberFormat="1" applyFont="1" applyFill="1" applyBorder="1" applyAlignment="1" applyProtection="1">
      <alignment horizontal="left" indent="2"/>
    </xf>
    <xf numFmtId="170" fontId="9" fillId="7" borderId="29" xfId="163" applyNumberFormat="1" applyFont="1" applyFill="1" applyBorder="1" applyAlignment="1" applyProtection="1">
      <alignment horizontal="left" indent="2"/>
    </xf>
    <xf numFmtId="2" fontId="9" fillId="0" borderId="29" xfId="107" applyNumberFormat="1" applyFont="1" applyBorder="1"/>
    <xf numFmtId="2" fontId="9" fillId="0" borderId="30" xfId="107" applyNumberFormat="1" applyFont="1" applyBorder="1"/>
    <xf numFmtId="0" fontId="28" fillId="0" borderId="0" xfId="107" applyFont="1"/>
    <xf numFmtId="0" fontId="8" fillId="2" borderId="5" xfId="107" applyFont="1" applyFill="1" applyBorder="1" applyAlignment="1">
      <alignment horizontal="center"/>
    </xf>
    <xf numFmtId="0" fontId="8" fillId="2" borderId="6" xfId="107" applyFont="1" applyFill="1" applyBorder="1" applyAlignment="1">
      <alignment horizontal="center"/>
    </xf>
    <xf numFmtId="1" fontId="8" fillId="2" borderId="7" xfId="123" quotePrefix="1" applyNumberFormat="1" applyFont="1" applyFill="1" applyBorder="1" applyAlignment="1" applyProtection="1">
      <alignment horizontal="center"/>
    </xf>
    <xf numFmtId="1" fontId="8" fillId="2" borderId="7" xfId="123" applyNumberFormat="1" applyFont="1" applyFill="1" applyBorder="1" applyAlignment="1" applyProtection="1">
      <alignment horizontal="center"/>
    </xf>
    <xf numFmtId="1" fontId="8" fillId="2" borderId="8" xfId="123" applyNumberFormat="1" applyFont="1" applyFill="1" applyBorder="1" applyAlignment="1" applyProtection="1">
      <alignment horizontal="center"/>
    </xf>
    <xf numFmtId="0" fontId="8" fillId="0" borderId="24" xfId="107" applyFont="1" applyBorder="1" applyAlignment="1">
      <alignment horizontal="left"/>
    </xf>
    <xf numFmtId="2" fontId="9" fillId="0" borderId="7" xfId="123" applyNumberFormat="1" applyFont="1" applyFill="1" applyBorder="1"/>
    <xf numFmtId="2" fontId="9" fillId="0" borderId="7" xfId="229" applyNumberFormat="1" applyFont="1" applyFill="1" applyBorder="1"/>
    <xf numFmtId="165" fontId="9" fillId="0" borderId="7" xfId="229" applyNumberFormat="1" applyFont="1" applyFill="1" applyBorder="1" applyAlignment="1">
      <alignment horizontal="center"/>
    </xf>
    <xf numFmtId="165" fontId="9" fillId="0" borderId="7" xfId="0" applyNumberFormat="1" applyFont="1" applyBorder="1" applyAlignment="1">
      <alignment horizontal="center"/>
    </xf>
    <xf numFmtId="165" fontId="9" fillId="0" borderId="8" xfId="0" applyNumberFormat="1" applyFont="1" applyBorder="1" applyAlignment="1">
      <alignment horizontal="center"/>
    </xf>
    <xf numFmtId="0" fontId="8" fillId="0" borderId="45" xfId="107" applyFont="1" applyBorder="1" applyAlignment="1">
      <alignment horizontal="left"/>
    </xf>
    <xf numFmtId="2" fontId="9" fillId="0" borderId="46" xfId="123" applyNumberFormat="1" applyFont="1" applyFill="1" applyBorder="1"/>
    <xf numFmtId="165" fontId="9" fillId="0" borderId="46" xfId="229" applyNumberFormat="1" applyFont="1" applyFill="1" applyBorder="1" applyAlignment="1">
      <alignment horizontal="center"/>
    </xf>
    <xf numFmtId="165" fontId="9" fillId="0" borderId="46" xfId="0" applyNumberFormat="1" applyFont="1" applyBorder="1" applyAlignment="1">
      <alignment horizontal="center"/>
    </xf>
    <xf numFmtId="165" fontId="9" fillId="0" borderId="47" xfId="0" applyNumberFormat="1" applyFont="1" applyBorder="1" applyAlignment="1">
      <alignment horizontal="center"/>
    </xf>
    <xf numFmtId="0" fontId="37" fillId="0" borderId="0" xfId="107" applyFont="1"/>
    <xf numFmtId="0" fontId="14" fillId="0" borderId="0" xfId="106" applyAlignment="1" applyProtection="1"/>
    <xf numFmtId="0" fontId="9" fillId="0" borderId="0" xfId="280" applyFont="1"/>
    <xf numFmtId="0" fontId="9" fillId="0" borderId="0" xfId="280" applyFont="1" applyFill="1" applyBorder="1"/>
    <xf numFmtId="0" fontId="8" fillId="0" borderId="0" xfId="280" applyFont="1" applyFill="1" applyBorder="1" applyAlignment="1">
      <alignment horizontal="center"/>
    </xf>
    <xf numFmtId="165" fontId="9" fillId="0" borderId="0" xfId="280" applyNumberFormat="1" applyFont="1"/>
    <xf numFmtId="170" fontId="9" fillId="0" borderId="0" xfId="280" applyNumberFormat="1" applyFont="1" applyFill="1" applyBorder="1" applyProtection="1"/>
    <xf numFmtId="0" fontId="9" fillId="0" borderId="0" xfId="280" applyFont="1" applyBorder="1"/>
    <xf numFmtId="0" fontId="9" fillId="0" borderId="0" xfId="280" quotePrefix="1" applyFont="1" applyFill="1" applyBorder="1" applyAlignment="1">
      <alignment horizontal="left"/>
    </xf>
    <xf numFmtId="170" fontId="9" fillId="0" borderId="0" xfId="280" applyNumberFormat="1" applyFont="1" applyFill="1" applyBorder="1" applyAlignment="1">
      <alignment horizontal="right"/>
    </xf>
    <xf numFmtId="170" fontId="42" fillId="0" borderId="0" xfId="280" applyNumberFormat="1" applyFont="1" applyFill="1" applyBorder="1" applyProtection="1"/>
    <xf numFmtId="173" fontId="42" fillId="0" borderId="0" xfId="280" applyNumberFormat="1" applyFont="1" applyFill="1" applyBorder="1" applyAlignment="1" applyProtection="1">
      <alignment horizontal="left"/>
    </xf>
    <xf numFmtId="0" fontId="42" fillId="0" borderId="0" xfId="280" applyFont="1" applyFill="1" applyBorder="1" applyAlignment="1" applyProtection="1">
      <alignment horizontal="left"/>
    </xf>
    <xf numFmtId="0" fontId="43" fillId="0" borderId="0" xfId="280" applyFont="1" applyFill="1" applyBorder="1" applyAlignment="1" applyProtection="1">
      <alignment horizontal="left"/>
    </xf>
    <xf numFmtId="0" fontId="36" fillId="0" borderId="0" xfId="280" quotePrefix="1" applyFont="1" applyFill="1" applyBorder="1" applyAlignment="1">
      <alignment horizontal="left"/>
    </xf>
    <xf numFmtId="175" fontId="9" fillId="0" borderId="0" xfId="280" applyNumberFormat="1" applyFont="1" applyFill="1" applyBorder="1" applyAlignment="1" applyProtection="1">
      <alignment horizontal="left"/>
    </xf>
    <xf numFmtId="175" fontId="44" fillId="0" borderId="0" xfId="280" quotePrefix="1" applyNumberFormat="1" applyFont="1" applyFill="1" applyBorder="1" applyAlignment="1" applyProtection="1">
      <alignment horizontal="left"/>
    </xf>
    <xf numFmtId="0" fontId="26" fillId="0" borderId="0" xfId="280" applyFont="1" applyFill="1" applyBorder="1"/>
    <xf numFmtId="176" fontId="26" fillId="0" borderId="0" xfId="280" applyNumberFormat="1" applyFont="1" applyFill="1" applyBorder="1" applyAlignment="1" applyProtection="1">
      <alignment horizontal="right"/>
    </xf>
    <xf numFmtId="176" fontId="26" fillId="0" borderId="0" xfId="280" applyNumberFormat="1" applyFont="1" applyFill="1" applyBorder="1" applyProtection="1"/>
    <xf numFmtId="170" fontId="26" fillId="0" borderId="0" xfId="280" applyNumberFormat="1" applyFont="1" applyFill="1" applyBorder="1" applyProtection="1"/>
    <xf numFmtId="173" fontId="26" fillId="0" borderId="0" xfId="280" applyNumberFormat="1" applyFont="1" applyFill="1" applyBorder="1" applyProtection="1"/>
    <xf numFmtId="176" fontId="26" fillId="0" borderId="0" xfId="280" applyNumberFormat="1" applyFont="1" applyFill="1" applyBorder="1" applyAlignment="1">
      <alignment horizontal="right"/>
    </xf>
    <xf numFmtId="176" fontId="26" fillId="0" borderId="0" xfId="280" applyNumberFormat="1" applyFont="1" applyFill="1" applyBorder="1"/>
    <xf numFmtId="175" fontId="26" fillId="0" borderId="0" xfId="280" applyNumberFormat="1" applyFont="1" applyFill="1" applyBorder="1" applyAlignment="1" applyProtection="1">
      <alignment horizontal="left"/>
    </xf>
    <xf numFmtId="0" fontId="9" fillId="0" borderId="0" xfId="280" applyFont="1" applyFill="1"/>
    <xf numFmtId="165" fontId="9" fillId="0" borderId="0" xfId="280" applyNumberFormat="1" applyFont="1" applyFill="1"/>
    <xf numFmtId="175" fontId="44" fillId="0" borderId="0" xfId="280" applyNumberFormat="1" applyFont="1" applyFill="1" applyBorder="1" applyAlignment="1" applyProtection="1">
      <alignment horizontal="left"/>
    </xf>
    <xf numFmtId="170" fontId="45" fillId="0" borderId="0" xfId="280" applyNumberFormat="1" applyFont="1" applyFill="1" applyBorder="1" applyProtection="1"/>
    <xf numFmtId="170" fontId="26" fillId="0" borderId="0" xfId="280" applyNumberFormat="1" applyFont="1" applyFill="1" applyBorder="1" applyAlignment="1">
      <alignment horizontal="right"/>
    </xf>
    <xf numFmtId="170" fontId="26" fillId="0" borderId="0" xfId="280" applyNumberFormat="1" applyFont="1" applyFill="1" applyBorder="1"/>
    <xf numFmtId="0" fontId="26" fillId="0" borderId="0" xfId="280" quotePrefix="1" applyFont="1" applyFill="1" applyBorder="1" applyAlignment="1">
      <alignment horizontal="left"/>
    </xf>
    <xf numFmtId="170" fontId="9" fillId="0" borderId="0" xfId="280" applyNumberFormat="1" applyFont="1"/>
    <xf numFmtId="170" fontId="9" fillId="0" borderId="0" xfId="280" applyNumberFormat="1" applyFont="1" applyFill="1" applyBorder="1" applyAlignment="1">
      <alignment horizontal="center"/>
    </xf>
    <xf numFmtId="2" fontId="9" fillId="0" borderId="0" xfId="280" applyNumberFormat="1" applyFont="1" applyFill="1"/>
    <xf numFmtId="165" fontId="9" fillId="0" borderId="0" xfId="280" applyNumberFormat="1" applyFont="1" applyFill="1" applyBorder="1" applyAlignment="1">
      <alignment horizontal="right"/>
    </xf>
    <xf numFmtId="165" fontId="8" fillId="0" borderId="22" xfId="1" applyNumberFormat="1" applyFont="1" applyFill="1" applyBorder="1" applyAlignment="1">
      <alignment horizontal="right"/>
    </xf>
    <xf numFmtId="2" fontId="8" fillId="0" borderId="22" xfId="1" applyNumberFormat="1" applyFont="1" applyFill="1" applyBorder="1" applyAlignment="1">
      <alignment horizontal="right"/>
    </xf>
    <xf numFmtId="2" fontId="8" fillId="0" borderId="23" xfId="1" applyNumberFormat="1" applyFont="1" applyFill="1" applyBorder="1" applyAlignment="1">
      <alignment horizontal="right"/>
    </xf>
    <xf numFmtId="165" fontId="8" fillId="0" borderId="0" xfId="280" applyNumberFormat="1" applyFont="1" applyFill="1" applyAlignment="1">
      <alignment horizontal="center"/>
    </xf>
    <xf numFmtId="165" fontId="8" fillId="0" borderId="0" xfId="280" applyNumberFormat="1" applyFont="1" applyFill="1" applyBorder="1" applyAlignment="1">
      <alignment horizontal="center"/>
    </xf>
    <xf numFmtId="165" fontId="9" fillId="0" borderId="0" xfId="280" applyNumberFormat="1" applyFont="1" applyFill="1" applyBorder="1" applyAlignment="1" applyProtection="1">
      <alignment horizontal="left" vertical="center"/>
    </xf>
    <xf numFmtId="165" fontId="9" fillId="0" borderId="0" xfId="280" applyNumberFormat="1" applyFont="1" applyFill="1" applyBorder="1"/>
    <xf numFmtId="165" fontId="8" fillId="0" borderId="0" xfId="280" applyNumberFormat="1" applyFont="1" applyFill="1" applyBorder="1" applyAlignment="1" applyProtection="1">
      <alignment horizontal="left" vertical="center"/>
    </xf>
    <xf numFmtId="165" fontId="9" fillId="0" borderId="0" xfId="280" applyNumberFormat="1" applyFont="1" applyFill="1" applyBorder="1" applyAlignment="1" applyProtection="1">
      <alignment horizontal="left"/>
    </xf>
    <xf numFmtId="165" fontId="8" fillId="0" borderId="0" xfId="1" applyNumberFormat="1" applyFont="1" applyFill="1" applyBorder="1"/>
    <xf numFmtId="2" fontId="8" fillId="0" borderId="0" xfId="1" applyNumberFormat="1" applyFont="1" applyFill="1" applyBorder="1"/>
    <xf numFmtId="2" fontId="9" fillId="0" borderId="0" xfId="1" applyNumberFormat="1" applyFont="1" applyFill="1" applyBorder="1"/>
    <xf numFmtId="165" fontId="8" fillId="0" borderId="0" xfId="280" applyNumberFormat="1" applyFont="1" applyFill="1" applyBorder="1" applyAlignment="1" applyProtection="1">
      <alignment horizontal="left"/>
    </xf>
    <xf numFmtId="165" fontId="8" fillId="0" borderId="0" xfId="280" applyNumberFormat="1" applyFont="1" applyFill="1"/>
    <xf numFmtId="165" fontId="26" fillId="0" borderId="0" xfId="280" applyNumberFormat="1" applyFont="1" applyFill="1"/>
    <xf numFmtId="2" fontId="26" fillId="0" borderId="0" xfId="280" applyNumberFormat="1" applyFont="1" applyFill="1"/>
    <xf numFmtId="2" fontId="26" fillId="0" borderId="0" xfId="1" applyNumberFormat="1" applyFont="1" applyFill="1" applyBorder="1"/>
    <xf numFmtId="165" fontId="26" fillId="0" borderId="0" xfId="280" applyNumberFormat="1" applyFont="1" applyFill="1" applyBorder="1"/>
    <xf numFmtId="2" fontId="9" fillId="0" borderId="0" xfId="280" applyNumberFormat="1" applyFont="1" applyFill="1" applyBorder="1"/>
    <xf numFmtId="165" fontId="8" fillId="0" borderId="6" xfId="144" applyNumberFormat="1" applyFont="1" applyFill="1" applyBorder="1"/>
    <xf numFmtId="165" fontId="8" fillId="0" borderId="7" xfId="144" applyNumberFormat="1" applyFont="1" applyFill="1" applyBorder="1"/>
    <xf numFmtId="165" fontId="8" fillId="0" borderId="8" xfId="144" applyNumberFormat="1" applyFont="1" applyFill="1" applyBorder="1" applyAlignment="1">
      <alignment vertical="center"/>
    </xf>
    <xf numFmtId="165" fontId="8" fillId="0" borderId="6" xfId="146" applyNumberFormat="1" applyFont="1" applyFill="1" applyBorder="1"/>
    <xf numFmtId="165" fontId="8" fillId="0" borderId="7" xfId="146" applyNumberFormat="1" applyFont="1" applyFill="1" applyBorder="1"/>
    <xf numFmtId="165" fontId="30" fillId="0" borderId="8" xfId="146" applyNumberFormat="1" applyFont="1" applyFill="1" applyBorder="1" applyAlignment="1">
      <alignment vertical="center"/>
    </xf>
    <xf numFmtId="165" fontId="9" fillId="0" borderId="61" xfId="144" applyNumberFormat="1" applyFont="1" applyFill="1" applyBorder="1"/>
    <xf numFmtId="165" fontId="9" fillId="0" borderId="49" xfId="144" applyNumberFormat="1" applyFont="1" applyFill="1" applyBorder="1"/>
    <xf numFmtId="165" fontId="9" fillId="0" borderId="15" xfId="144" applyNumberFormat="1" applyFont="1" applyFill="1" applyBorder="1"/>
    <xf numFmtId="165" fontId="28" fillId="0" borderId="16" xfId="144" applyNumberFormat="1" applyFont="1" applyFill="1" applyBorder="1" applyAlignment="1">
      <alignment vertical="center"/>
    </xf>
    <xf numFmtId="165" fontId="9" fillId="0" borderId="61" xfId="146" applyNumberFormat="1" applyFont="1" applyFill="1" applyBorder="1"/>
    <xf numFmtId="165" fontId="9" fillId="0" borderId="49" xfId="146" applyNumberFormat="1" applyFont="1" applyFill="1" applyBorder="1"/>
    <xf numFmtId="165" fontId="9" fillId="0" borderId="15" xfId="146" applyNumberFormat="1" applyFont="1" applyFill="1" applyBorder="1"/>
    <xf numFmtId="165" fontId="28" fillId="0" borderId="16" xfId="146" applyNumberFormat="1" applyFont="1" applyFill="1" applyBorder="1" applyAlignment="1">
      <alignment vertical="center"/>
    </xf>
    <xf numFmtId="165" fontId="9" fillId="0" borderId="50" xfId="144" applyNumberFormat="1" applyFont="1" applyFill="1" applyBorder="1"/>
    <xf numFmtId="165" fontId="9" fillId="0" borderId="50" xfId="146" applyNumberFormat="1" applyFont="1" applyFill="1" applyBorder="1"/>
    <xf numFmtId="165" fontId="9" fillId="0" borderId="36" xfId="146" applyNumberFormat="1" applyFont="1" applyFill="1" applyBorder="1"/>
    <xf numFmtId="165" fontId="9" fillId="0" borderId="22" xfId="146" applyNumberFormat="1" applyFont="1" applyFill="1" applyBorder="1"/>
    <xf numFmtId="165" fontId="9" fillId="0" borderId="36" xfId="144" applyNumberFormat="1" applyFont="1" applyFill="1" applyBorder="1"/>
    <xf numFmtId="165" fontId="9" fillId="0" borderId="22" xfId="144" applyNumberFormat="1" applyFont="1" applyFill="1" applyBorder="1"/>
    <xf numFmtId="165" fontId="9" fillId="0" borderId="50" xfId="146" quotePrefix="1" applyNumberFormat="1" applyFont="1" applyFill="1" applyBorder="1" applyAlignment="1">
      <alignment horizontal="right"/>
    </xf>
    <xf numFmtId="165" fontId="9" fillId="0" borderId="15" xfId="146" quotePrefix="1" applyNumberFormat="1" applyFont="1" applyFill="1" applyBorder="1" applyAlignment="1">
      <alignment horizontal="right"/>
    </xf>
    <xf numFmtId="165" fontId="28" fillId="0" borderId="16" xfId="146" quotePrefix="1" applyNumberFormat="1" applyFont="1" applyFill="1" applyBorder="1" applyAlignment="1">
      <alignment horizontal="right" vertical="center"/>
    </xf>
    <xf numFmtId="165" fontId="9" fillId="0" borderId="15" xfId="146" applyNumberFormat="1" applyFont="1" applyFill="1" applyBorder="1" applyAlignment="1">
      <alignment horizontal="right"/>
    </xf>
    <xf numFmtId="165" fontId="28" fillId="0" borderId="16" xfId="146" applyNumberFormat="1" applyFont="1" applyFill="1" applyBorder="1" applyAlignment="1">
      <alignment horizontal="right" vertical="center"/>
    </xf>
    <xf numFmtId="165" fontId="8" fillId="0" borderId="7" xfId="146" applyNumberFormat="1" applyFont="1" applyFill="1" applyBorder="1" applyAlignment="1">
      <alignment horizontal="right"/>
    </xf>
    <xf numFmtId="165" fontId="30" fillId="0" borderId="8" xfId="146" applyNumberFormat="1" applyFont="1" applyFill="1" applyBorder="1" applyAlignment="1">
      <alignment horizontal="right" vertical="center"/>
    </xf>
    <xf numFmtId="165" fontId="9" fillId="0" borderId="16" xfId="144" applyNumberFormat="1" applyFont="1" applyFill="1" applyBorder="1" applyAlignment="1">
      <alignment vertical="center"/>
    </xf>
    <xf numFmtId="165" fontId="9" fillId="0" borderId="50" xfId="144" quotePrefix="1" applyNumberFormat="1" applyFont="1" applyFill="1" applyBorder="1" applyAlignment="1">
      <alignment horizontal="right"/>
    </xf>
    <xf numFmtId="165" fontId="9" fillId="0" borderId="15" xfId="144" quotePrefix="1" applyNumberFormat="1" applyFont="1" applyFill="1" applyBorder="1" applyAlignment="1">
      <alignment horizontal="right"/>
    </xf>
    <xf numFmtId="165" fontId="9" fillId="0" borderId="16" xfId="144" quotePrefix="1" applyNumberFormat="1" applyFont="1" applyFill="1" applyBorder="1" applyAlignment="1">
      <alignment horizontal="right"/>
    </xf>
    <xf numFmtId="165" fontId="9" fillId="0" borderId="15" xfId="144" applyNumberFormat="1" applyFont="1" applyFill="1" applyBorder="1" applyAlignment="1">
      <alignment horizontal="right"/>
    </xf>
    <xf numFmtId="165" fontId="9" fillId="0" borderId="16" xfId="144" applyNumberFormat="1" applyFont="1" applyFill="1" applyBorder="1" applyAlignment="1">
      <alignment horizontal="right"/>
    </xf>
    <xf numFmtId="165" fontId="8" fillId="0" borderId="29" xfId="66" applyNumberFormat="1" applyFont="1" applyFill="1" applyBorder="1"/>
    <xf numFmtId="165" fontId="8" fillId="0" borderId="29" xfId="66" applyNumberFormat="1" applyFont="1" applyFill="1" applyBorder="1" applyAlignment="1">
      <alignment horizontal="right"/>
    </xf>
    <xf numFmtId="165" fontId="8" fillId="0" borderId="30" xfId="66" applyNumberFormat="1" applyFont="1" applyFill="1" applyBorder="1" applyAlignment="1">
      <alignment horizontal="right"/>
    </xf>
    <xf numFmtId="165" fontId="9" fillId="0" borderId="29" xfId="144" applyNumberFormat="1" applyFont="1" applyFill="1" applyBorder="1"/>
    <xf numFmtId="165" fontId="28" fillId="0" borderId="30" xfId="144" quotePrefix="1" applyNumberFormat="1" applyFont="1" applyFill="1" applyBorder="1" applyAlignment="1">
      <alignment horizontal="right" vertical="center"/>
    </xf>
    <xf numFmtId="0" fontId="38" fillId="0" borderId="0" xfId="280"/>
    <xf numFmtId="165" fontId="9" fillId="0" borderId="0" xfId="1" applyNumberFormat="1" applyFont="1" applyFill="1" applyBorder="1"/>
    <xf numFmtId="165" fontId="8" fillId="0" borderId="0" xfId="280" applyNumberFormat="1" applyFont="1" applyFill="1" applyBorder="1"/>
    <xf numFmtId="0" fontId="9" fillId="0" borderId="0" xfId="280" applyFont="1" applyFill="1" applyBorder="1" applyAlignment="1">
      <alignment horizontal="left" vertical="center" wrapText="1"/>
    </xf>
    <xf numFmtId="165" fontId="9" fillId="0" borderId="0" xfId="280" applyNumberFormat="1" applyFont="1" applyFill="1" applyBorder="1" applyAlignment="1">
      <alignment horizontal="center"/>
    </xf>
    <xf numFmtId="165" fontId="9" fillId="0" borderId="0" xfId="280" applyNumberFormat="1" applyFont="1" applyBorder="1" applyAlignment="1">
      <alignment horizontal="center"/>
    </xf>
    <xf numFmtId="0" fontId="28" fillId="0" borderId="0" xfId="280" applyFont="1"/>
    <xf numFmtId="0" fontId="9" fillId="0" borderId="0" xfId="280" applyFont="1" applyBorder="1" applyAlignment="1">
      <alignment horizontal="left"/>
    </xf>
    <xf numFmtId="2" fontId="9" fillId="0" borderId="0" xfId="280" quotePrefix="1" applyNumberFormat="1" applyFont="1" applyBorder="1" applyAlignment="1">
      <alignment horizontal="center"/>
    </xf>
    <xf numFmtId="2" fontId="9" fillId="0" borderId="0" xfId="280" applyNumberFormat="1" applyFont="1"/>
    <xf numFmtId="43" fontId="9" fillId="0" borderId="0" xfId="1" applyFont="1"/>
    <xf numFmtId="0" fontId="9" fillId="0" borderId="82" xfId="280" applyFont="1" applyBorder="1" applyAlignment="1">
      <alignment horizontal="left" vertical="center" wrapText="1"/>
    </xf>
    <xf numFmtId="165" fontId="9" fillId="7" borderId="10" xfId="280" applyNumberFormat="1" applyFont="1" applyFill="1" applyBorder="1"/>
    <xf numFmtId="165" fontId="9" fillId="0" borderId="10" xfId="280" quotePrefix="1" applyNumberFormat="1" applyFont="1" applyBorder="1" applyAlignment="1">
      <alignment horizontal="center"/>
    </xf>
    <xf numFmtId="165" fontId="9" fillId="0" borderId="83" xfId="280" quotePrefix="1" applyNumberFormat="1" applyFont="1" applyBorder="1" applyAlignment="1">
      <alignment horizontal="center"/>
    </xf>
    <xf numFmtId="0" fontId="28" fillId="0" borderId="0" xfId="280" applyFont="1" applyBorder="1" applyAlignment="1">
      <alignment horizontal="center" vertical="center"/>
    </xf>
    <xf numFmtId="4" fontId="38" fillId="0" borderId="0" xfId="280" applyNumberFormat="1"/>
    <xf numFmtId="3" fontId="38" fillId="0" borderId="0" xfId="280" applyNumberFormat="1"/>
    <xf numFmtId="1" fontId="38" fillId="0" borderId="0" xfId="280" applyNumberFormat="1"/>
    <xf numFmtId="165" fontId="38" fillId="0" borderId="0" xfId="280" applyNumberFormat="1"/>
    <xf numFmtId="3" fontId="38" fillId="0" borderId="0" xfId="280" applyNumberFormat="1" applyBorder="1"/>
    <xf numFmtId="0" fontId="38" fillId="0" borderId="0" xfId="280" applyBorder="1"/>
    <xf numFmtId="165" fontId="38" fillId="0" borderId="0" xfId="280" applyNumberFormat="1" applyBorder="1"/>
    <xf numFmtId="14" fontId="9" fillId="0" borderId="0" xfId="280" applyNumberFormat="1" applyFont="1" applyBorder="1" applyAlignment="1">
      <alignment horizontal="right"/>
    </xf>
    <xf numFmtId="2" fontId="38" fillId="0" borderId="0" xfId="280" applyNumberFormat="1"/>
    <xf numFmtId="3" fontId="10" fillId="0" borderId="0" xfId="280" applyNumberFormat="1" applyFont="1"/>
    <xf numFmtId="4" fontId="38" fillId="0" borderId="0" xfId="280" applyNumberFormat="1" applyBorder="1"/>
    <xf numFmtId="165" fontId="9" fillId="0" borderId="0" xfId="280" applyNumberFormat="1" applyFont="1" applyBorder="1"/>
    <xf numFmtId="2" fontId="9" fillId="0" borderId="0" xfId="280" applyNumberFormat="1" applyFont="1" applyFill="1" applyBorder="1" applyAlignment="1">
      <alignment vertical="center"/>
    </xf>
    <xf numFmtId="0" fontId="8" fillId="0" borderId="0" xfId="280" applyFont="1" applyAlignment="1">
      <alignment horizontal="center" vertical="center"/>
    </xf>
    <xf numFmtId="0" fontId="9" fillId="0" borderId="0" xfId="280" applyFont="1" applyAlignment="1">
      <alignment vertical="center"/>
    </xf>
    <xf numFmtId="0" fontId="8" fillId="0" borderId="0" xfId="280" applyFont="1" applyBorder="1" applyAlignment="1">
      <alignment horizontal="center" vertical="center"/>
    </xf>
    <xf numFmtId="0" fontId="8" fillId="0" borderId="0" xfId="280" applyFont="1" applyFill="1" applyBorder="1" applyAlignment="1">
      <alignment horizontal="center" vertical="center"/>
    </xf>
    <xf numFmtId="0" fontId="9" fillId="0" borderId="0" xfId="280" applyFont="1" applyBorder="1" applyAlignment="1">
      <alignment horizontal="center" vertical="center" wrapText="1"/>
    </xf>
    <xf numFmtId="0" fontId="9" fillId="0" borderId="0" xfId="280" applyFont="1" applyBorder="1" applyAlignment="1">
      <alignment horizontal="center" vertical="center"/>
    </xf>
    <xf numFmtId="16" fontId="9" fillId="0" borderId="0" xfId="280" applyNumberFormat="1" applyFont="1" applyBorder="1" applyAlignment="1">
      <alignment horizontal="center" vertical="center" wrapText="1"/>
    </xf>
    <xf numFmtId="165" fontId="9" fillId="0" borderId="7" xfId="280" applyNumberFormat="1" applyFont="1" applyBorder="1" applyAlignment="1">
      <alignment horizontal="right" vertical="center"/>
    </xf>
    <xf numFmtId="2" fontId="9" fillId="0" borderId="0" xfId="280" applyNumberFormat="1" applyFont="1" applyBorder="1" applyAlignment="1">
      <alignment horizontal="center" vertical="center"/>
    </xf>
    <xf numFmtId="165" fontId="8" fillId="0" borderId="7" xfId="280" applyNumberFormat="1" applyFont="1" applyBorder="1" applyAlignment="1">
      <alignment horizontal="right" vertical="center"/>
    </xf>
    <xf numFmtId="2" fontId="8" fillId="0" borderId="0" xfId="280" applyNumberFormat="1" applyFont="1" applyBorder="1" applyAlignment="1">
      <alignment horizontal="center" vertical="center"/>
    </xf>
    <xf numFmtId="2" fontId="9" fillId="0" borderId="0" xfId="280" applyNumberFormat="1" applyFont="1" applyBorder="1" applyAlignment="1">
      <alignment vertical="center"/>
    </xf>
    <xf numFmtId="165" fontId="9" fillId="0" borderId="0" xfId="280" applyNumberFormat="1" applyFont="1" applyBorder="1" applyAlignment="1">
      <alignment horizontal="center" vertical="center"/>
    </xf>
    <xf numFmtId="0" fontId="9" fillId="0" borderId="0" xfId="280" applyFont="1" applyBorder="1" applyAlignment="1">
      <alignment vertical="center"/>
    </xf>
    <xf numFmtId="2" fontId="9" fillId="0" borderId="0" xfId="280" applyNumberFormat="1" applyFont="1" applyBorder="1"/>
    <xf numFmtId="0" fontId="9" fillId="7" borderId="0" xfId="280" applyFont="1" applyFill="1" applyBorder="1" applyAlignment="1">
      <alignment horizontal="center" vertical="center"/>
    </xf>
    <xf numFmtId="2" fontId="9" fillId="0" borderId="0" xfId="280" applyNumberFormat="1" applyFont="1" applyFill="1" applyBorder="1" applyAlignment="1">
      <alignment horizontal="center"/>
    </xf>
    <xf numFmtId="0" fontId="9" fillId="7" borderId="0" xfId="280" applyFont="1" applyFill="1" applyBorder="1" applyAlignment="1">
      <alignment horizontal="center" vertical="center" wrapText="1"/>
    </xf>
    <xf numFmtId="165" fontId="9" fillId="0" borderId="0" xfId="280" applyNumberFormat="1" applyFont="1" applyBorder="1" applyAlignment="1">
      <alignment vertical="center"/>
    </xf>
    <xf numFmtId="0" fontId="21" fillId="0" borderId="0" xfId="280" applyFont="1" applyBorder="1" applyAlignment="1">
      <alignment vertical="center"/>
    </xf>
    <xf numFmtId="0" fontId="10" fillId="0" borderId="0" xfId="280" quotePrefix="1" applyFont="1"/>
    <xf numFmtId="0" fontId="21" fillId="3" borderId="7" xfId="280" applyFont="1" applyFill="1" applyBorder="1" applyAlignment="1">
      <alignment horizontal="center" vertical="center"/>
    </xf>
    <xf numFmtId="165" fontId="12" fillId="0" borderId="7" xfId="280" applyNumberFormat="1" applyFont="1" applyFill="1" applyBorder="1" applyAlignment="1">
      <alignment horizontal="right"/>
    </xf>
    <xf numFmtId="165" fontId="12" fillId="0" borderId="7" xfId="280" applyNumberFormat="1" applyFont="1" applyBorder="1" applyAlignment="1">
      <alignment horizontal="center"/>
    </xf>
    <xf numFmtId="1" fontId="12" fillId="0" borderId="7" xfId="280" applyNumberFormat="1" applyFont="1" applyFill="1" applyBorder="1" applyAlignment="1">
      <alignment horizontal="right"/>
    </xf>
    <xf numFmtId="165" fontId="12" fillId="0" borderId="7" xfId="280" quotePrefix="1" applyNumberFormat="1" applyFont="1" applyBorder="1" applyAlignment="1">
      <alignment horizontal="center"/>
    </xf>
    <xf numFmtId="1" fontId="12" fillId="0" borderId="7" xfId="1" applyNumberFormat="1" applyFont="1" applyFill="1" applyBorder="1" applyAlignment="1">
      <alignment horizontal="right"/>
    </xf>
    <xf numFmtId="165" fontId="12" fillId="0" borderId="7" xfId="280" quotePrefix="1" applyNumberFormat="1" applyFont="1" applyFill="1" applyBorder="1" applyAlignment="1">
      <alignment horizontal="center"/>
    </xf>
    <xf numFmtId="165" fontId="12" fillId="0" borderId="7" xfId="280" applyNumberFormat="1" applyFont="1" applyFill="1" applyBorder="1" applyAlignment="1">
      <alignment horizontal="center"/>
    </xf>
    <xf numFmtId="165" fontId="21" fillId="0" borderId="7" xfId="280" applyNumberFormat="1" applyFont="1" applyBorder="1"/>
    <xf numFmtId="4" fontId="12" fillId="0" borderId="7" xfId="280" applyNumberFormat="1" applyFont="1" applyBorder="1"/>
    <xf numFmtId="172" fontId="12" fillId="0" borderId="7" xfId="280" applyNumberFormat="1" applyFont="1" applyBorder="1"/>
    <xf numFmtId="0" fontId="26" fillId="0" borderId="0" xfId="280" applyFont="1" applyBorder="1" applyAlignment="1">
      <alignment horizontal="right" vertical="center"/>
    </xf>
    <xf numFmtId="165" fontId="12" fillId="0" borderId="7" xfId="280" applyNumberFormat="1" applyFont="1" applyBorder="1"/>
    <xf numFmtId="0" fontId="12" fillId="0" borderId="24" xfId="280" applyFont="1" applyBorder="1"/>
    <xf numFmtId="165" fontId="12" fillId="0" borderId="8" xfId="280" applyNumberFormat="1" applyFont="1" applyBorder="1" applyAlignment="1">
      <alignment horizontal="center"/>
    </xf>
    <xf numFmtId="0" fontId="12" fillId="0" borderId="24" xfId="280" applyFont="1" applyFill="1" applyBorder="1"/>
    <xf numFmtId="0" fontId="12" fillId="0" borderId="24" xfId="280" applyFont="1" applyBorder="1" applyAlignment="1">
      <alignment wrapText="1"/>
    </xf>
    <xf numFmtId="0" fontId="12" fillId="0" borderId="24" xfId="280" applyFont="1" applyBorder="1" applyAlignment="1">
      <alignment horizontal="left" vertical="center"/>
    </xf>
    <xf numFmtId="0" fontId="12" fillId="0" borderId="24" xfId="280" applyFont="1" applyBorder="1" applyAlignment="1">
      <alignment horizontal="left" vertical="center" wrapText="1"/>
    </xf>
    <xf numFmtId="165" fontId="12" fillId="0" borderId="8" xfId="280" applyNumberFormat="1" applyFont="1" applyFill="1" applyBorder="1" applyAlignment="1">
      <alignment horizontal="center"/>
    </xf>
    <xf numFmtId="0" fontId="12" fillId="0" borderId="24" xfId="280" applyFont="1" applyFill="1" applyBorder="1" applyAlignment="1">
      <alignment horizontal="left" vertical="center" wrapText="1"/>
    </xf>
    <xf numFmtId="0" fontId="12" fillId="0" borderId="45" xfId="280" applyFont="1" applyFill="1" applyBorder="1" applyAlignment="1">
      <alignment horizontal="left" vertical="center" wrapText="1"/>
    </xf>
    <xf numFmtId="165" fontId="12" fillId="0" borderId="46" xfId="280" applyNumberFormat="1" applyFont="1" applyFill="1" applyBorder="1" applyAlignment="1">
      <alignment horizontal="right"/>
    </xf>
    <xf numFmtId="165" fontId="12" fillId="0" borderId="46" xfId="280" applyNumberFormat="1" applyFont="1" applyFill="1" applyBorder="1" applyAlignment="1">
      <alignment horizontal="center"/>
    </xf>
    <xf numFmtId="165" fontId="12" fillId="0" borderId="47" xfId="280" applyNumberFormat="1" applyFont="1" applyFill="1" applyBorder="1" applyAlignment="1">
      <alignment horizontal="center"/>
    </xf>
    <xf numFmtId="0" fontId="21" fillId="3" borderId="60" xfId="280" applyFont="1" applyFill="1" applyBorder="1" applyAlignment="1">
      <alignment horizontal="center" vertical="center"/>
    </xf>
    <xf numFmtId="0" fontId="21" fillId="3" borderId="2" xfId="118" applyFont="1" applyFill="1" applyBorder="1" applyAlignment="1">
      <alignment horizontal="center" vertical="center" wrapText="1"/>
    </xf>
    <xf numFmtId="0" fontId="21" fillId="3" borderId="3" xfId="280" applyFont="1" applyFill="1" applyBorder="1" applyAlignment="1">
      <alignment vertical="center"/>
    </xf>
    <xf numFmtId="0" fontId="21" fillId="0" borderId="24" xfId="280" applyFont="1" applyBorder="1"/>
    <xf numFmtId="14" fontId="12" fillId="0" borderId="8" xfId="280" applyNumberFormat="1" applyFont="1" applyBorder="1"/>
    <xf numFmtId="0" fontId="12" fillId="0" borderId="24" xfId="280" applyFont="1" applyBorder="1" applyAlignment="1">
      <alignment horizontal="left" indent="1"/>
    </xf>
    <xf numFmtId="14" fontId="12" fillId="0" borderId="8" xfId="280" applyNumberFormat="1" applyFont="1" applyBorder="1" applyAlignment="1">
      <alignment horizontal="right"/>
    </xf>
    <xf numFmtId="0" fontId="21" fillId="0" borderId="24" xfId="280" applyFont="1" applyBorder="1" applyAlignment="1">
      <alignment horizontal="left" vertical="center"/>
    </xf>
    <xf numFmtId="165" fontId="21" fillId="0" borderId="7" xfId="280" applyNumberFormat="1" applyFont="1" applyBorder="1" applyAlignment="1">
      <alignment vertical="center"/>
    </xf>
    <xf numFmtId="0" fontId="21" fillId="0" borderId="24" xfId="280" applyFont="1" applyBorder="1" applyAlignment="1">
      <alignment horizontal="left"/>
    </xf>
    <xf numFmtId="0" fontId="23" fillId="0" borderId="8" xfId="280" applyFont="1" applyBorder="1"/>
    <xf numFmtId="0" fontId="21" fillId="0" borderId="45" xfId="280" applyFont="1" applyBorder="1"/>
    <xf numFmtId="165" fontId="21" fillId="0" borderId="46" xfId="280" applyNumberFormat="1" applyFont="1" applyBorder="1"/>
    <xf numFmtId="14" fontId="12" fillId="0" borderId="47" xfId="280" quotePrefix="1" applyNumberFormat="1" applyFont="1" applyBorder="1" applyAlignment="1">
      <alignment horizontal="right"/>
    </xf>
    <xf numFmtId="0" fontId="21" fillId="3" borderId="7" xfId="280" applyFont="1" applyFill="1" applyBorder="1" applyAlignment="1">
      <alignment horizontal="center"/>
    </xf>
    <xf numFmtId="0" fontId="12" fillId="0" borderId="7" xfId="280" applyFont="1" applyFill="1" applyBorder="1" applyAlignment="1">
      <alignment horizontal="right"/>
    </xf>
    <xf numFmtId="1" fontId="12" fillId="4" borderId="7" xfId="280" applyNumberFormat="1" applyFont="1" applyFill="1" applyBorder="1" applyAlignment="1">
      <alignment vertical="center"/>
    </xf>
    <xf numFmtId="165" fontId="12" fillId="0" borderId="7" xfId="280" applyNumberFormat="1" applyFont="1" applyBorder="1" applyAlignment="1">
      <alignment vertical="center"/>
    </xf>
    <xf numFmtId="2" fontId="12" fillId="0" borderId="7" xfId="280" applyNumberFormat="1" applyFont="1" applyFill="1" applyBorder="1" applyAlignment="1">
      <alignment vertical="center"/>
    </xf>
    <xf numFmtId="0" fontId="21" fillId="3" borderId="7" xfId="280" applyFont="1" applyFill="1" applyBorder="1" applyAlignment="1">
      <alignment horizontal="center" vertical="center" wrapText="1"/>
    </xf>
    <xf numFmtId="165" fontId="12" fillId="0" borderId="7" xfId="280" applyNumberFormat="1" applyFont="1" applyBorder="1" applyAlignment="1">
      <alignment horizontal="right" vertical="center"/>
    </xf>
    <xf numFmtId="165" fontId="12" fillId="0" borderId="7" xfId="280" applyNumberFormat="1" applyFont="1" applyFill="1" applyBorder="1" applyAlignment="1">
      <alignment horizontal="right" vertical="center"/>
    </xf>
    <xf numFmtId="165" fontId="21" fillId="0" borderId="7" xfId="280" applyNumberFormat="1" applyFont="1" applyBorder="1" applyAlignment="1">
      <alignment horizontal="right" vertical="center"/>
    </xf>
    <xf numFmtId="165" fontId="21" fillId="0" borderId="7" xfId="280" applyNumberFormat="1" applyFont="1" applyFill="1" applyBorder="1" applyAlignment="1">
      <alignment horizontal="right" vertical="center"/>
    </xf>
    <xf numFmtId="0" fontId="12" fillId="3" borderId="7" xfId="280" applyFont="1" applyFill="1" applyBorder="1"/>
    <xf numFmtId="0" fontId="21" fillId="3" borderId="8" xfId="280" applyFont="1" applyFill="1" applyBorder="1" applyAlignment="1">
      <alignment horizontal="center" vertical="center"/>
    </xf>
    <xf numFmtId="165" fontId="12" fillId="0" borderId="8" xfId="280" applyNumberFormat="1" applyFont="1" applyBorder="1" applyAlignment="1">
      <alignment vertical="center"/>
    </xf>
    <xf numFmtId="0" fontId="46" fillId="0" borderId="24" xfId="280" applyFont="1" applyBorder="1" applyAlignment="1">
      <alignment horizontal="left" vertical="center"/>
    </xf>
    <xf numFmtId="0" fontId="12" fillId="0" borderId="24" xfId="280" applyFont="1" applyBorder="1" applyAlignment="1">
      <alignment vertical="center"/>
    </xf>
    <xf numFmtId="0" fontId="12" fillId="0" borderId="24" xfId="280" applyFont="1" applyFill="1" applyBorder="1" applyAlignment="1">
      <alignment vertical="center"/>
    </xf>
    <xf numFmtId="0" fontId="21" fillId="0" borderId="45" xfId="280" applyFont="1" applyBorder="1" applyAlignment="1">
      <alignment vertical="center" wrapText="1"/>
    </xf>
    <xf numFmtId="0" fontId="21" fillId="0" borderId="46" xfId="280" applyFont="1" applyFill="1" applyBorder="1" applyAlignment="1">
      <alignment horizontal="right"/>
    </xf>
    <xf numFmtId="1" fontId="21" fillId="0" borderId="46" xfId="280" applyNumberFormat="1" applyFont="1" applyFill="1" applyBorder="1" applyAlignment="1">
      <alignment vertical="center"/>
    </xf>
    <xf numFmtId="165" fontId="21" fillId="0" borderId="46" xfId="280" applyNumberFormat="1" applyFont="1" applyBorder="1" applyAlignment="1">
      <alignment vertical="center"/>
    </xf>
    <xf numFmtId="165" fontId="21" fillId="0" borderId="46" xfId="280" applyNumberFormat="1" applyFont="1" applyFill="1" applyBorder="1" applyAlignment="1">
      <alignment vertical="center"/>
    </xf>
    <xf numFmtId="165" fontId="12" fillId="0" borderId="46" xfId="280" applyNumberFormat="1" applyFont="1" applyBorder="1" applyAlignment="1">
      <alignment vertical="center"/>
    </xf>
    <xf numFmtId="165" fontId="12" fillId="0" borderId="47" xfId="280" applyNumberFormat="1" applyFont="1" applyBorder="1" applyAlignment="1">
      <alignment vertical="center"/>
    </xf>
    <xf numFmtId="0" fontId="21" fillId="3" borderId="2" xfId="280" applyFont="1" applyFill="1" applyBorder="1" applyAlignment="1">
      <alignment horizontal="center" vertical="center"/>
    </xf>
    <xf numFmtId="165" fontId="9" fillId="0" borderId="8" xfId="280" applyNumberFormat="1" applyFont="1" applyBorder="1" applyAlignment="1">
      <alignment horizontal="right" vertical="center"/>
    </xf>
    <xf numFmtId="165" fontId="8" fillId="0" borderId="8" xfId="280" applyNumberFormat="1" applyFont="1" applyBorder="1" applyAlignment="1">
      <alignment horizontal="right" vertical="center"/>
    </xf>
    <xf numFmtId="0" fontId="21" fillId="0" borderId="45" xfId="280" applyFont="1" applyBorder="1" applyAlignment="1">
      <alignment horizontal="left" vertical="center"/>
    </xf>
    <xf numFmtId="165" fontId="21" fillId="0" borderId="46" xfId="280" applyNumberFormat="1" applyFont="1" applyBorder="1" applyAlignment="1">
      <alignment horizontal="right" vertical="center"/>
    </xf>
    <xf numFmtId="165" fontId="21" fillId="0" borderId="46" xfId="280" applyNumberFormat="1" applyFont="1" applyFill="1" applyBorder="1" applyAlignment="1">
      <alignment horizontal="right" vertical="center"/>
    </xf>
    <xf numFmtId="165" fontId="8" fillId="0" borderId="46" xfId="280" applyNumberFormat="1" applyFont="1" applyBorder="1" applyAlignment="1">
      <alignment horizontal="right" vertical="center"/>
    </xf>
    <xf numFmtId="165" fontId="8" fillId="0" borderId="47" xfId="280" applyNumberFormat="1" applyFont="1" applyBorder="1" applyAlignment="1">
      <alignment horizontal="right" vertical="center"/>
    </xf>
    <xf numFmtId="0" fontId="21" fillId="3" borderId="8" xfId="280" applyFont="1" applyFill="1" applyBorder="1" applyAlignment="1">
      <alignment horizontal="center" vertical="center" wrapText="1"/>
    </xf>
    <xf numFmtId="0" fontId="12" fillId="0" borderId="24" xfId="280" applyFont="1" applyBorder="1" applyAlignment="1">
      <alignment horizontal="left" vertical="center" indent="1"/>
    </xf>
    <xf numFmtId="165" fontId="12" fillId="0" borderId="7" xfId="280" applyNumberFormat="1" applyFont="1" applyFill="1" applyBorder="1"/>
    <xf numFmtId="0" fontId="12" fillId="0" borderId="7" xfId="280" applyNumberFormat="1" applyFont="1" applyFill="1" applyBorder="1" applyAlignment="1">
      <alignment horizontal="right" vertical="center"/>
    </xf>
    <xf numFmtId="165" fontId="12" fillId="0" borderId="8" xfId="280" applyNumberFormat="1" applyFont="1" applyBorder="1" applyAlignment="1">
      <alignment horizontal="right" vertical="center"/>
    </xf>
    <xf numFmtId="2" fontId="12" fillId="0" borderId="7" xfId="280" applyNumberFormat="1" applyFont="1" applyFill="1" applyBorder="1" applyAlignment="1">
      <alignment horizontal="right" vertical="center"/>
    </xf>
    <xf numFmtId="165" fontId="21" fillId="0" borderId="47" xfId="280" applyNumberFormat="1" applyFont="1" applyFill="1" applyBorder="1" applyAlignment="1">
      <alignment horizontal="right" vertical="center"/>
    </xf>
    <xf numFmtId="0" fontId="21" fillId="3" borderId="24" xfId="280" applyFont="1" applyFill="1" applyBorder="1" applyAlignment="1">
      <alignment vertical="center"/>
    </xf>
    <xf numFmtId="165" fontId="12" fillId="0" borderId="8" xfId="280" applyNumberFormat="1" applyFont="1" applyFill="1" applyBorder="1" applyAlignment="1">
      <alignment horizontal="right" vertical="center"/>
    </xf>
    <xf numFmtId="165" fontId="21" fillId="0" borderId="8" xfId="280" applyNumberFormat="1" applyFont="1" applyFill="1" applyBorder="1" applyAlignment="1">
      <alignment horizontal="right" vertical="center"/>
    </xf>
    <xf numFmtId="0" fontId="12" fillId="0" borderId="24" xfId="280" applyFont="1" applyFill="1" applyBorder="1" applyAlignment="1">
      <alignment horizontal="left" vertical="center" indent="1"/>
    </xf>
    <xf numFmtId="0" fontId="21" fillId="0" borderId="27" xfId="280" applyFont="1" applyBorder="1" applyAlignment="1" applyProtection="1">
      <alignment horizontal="center"/>
    </xf>
    <xf numFmtId="173" fontId="21" fillId="0" borderId="27" xfId="280" applyNumberFormat="1" applyFont="1" applyBorder="1" applyAlignment="1">
      <alignment horizontal="center"/>
    </xf>
    <xf numFmtId="173" fontId="21" fillId="0" borderId="27" xfId="280" applyNumberFormat="1" applyFont="1" applyFill="1" applyBorder="1" applyAlignment="1">
      <alignment horizontal="center"/>
    </xf>
    <xf numFmtId="173" fontId="21" fillId="0" borderId="15" xfId="280" applyNumberFormat="1" applyFont="1" applyFill="1" applyBorder="1" applyAlignment="1">
      <alignment horizontal="center"/>
    </xf>
    <xf numFmtId="173" fontId="21" fillId="0" borderId="50" xfId="280" applyNumberFormat="1" applyFont="1" applyFill="1" applyBorder="1" applyAlignment="1">
      <alignment horizontal="center"/>
    </xf>
    <xf numFmtId="1" fontId="21" fillId="0" borderId="22" xfId="280" applyNumberFormat="1" applyFont="1" applyFill="1" applyBorder="1" applyAlignment="1">
      <alignment horizontal="center" vertical="center"/>
    </xf>
    <xf numFmtId="1" fontId="21" fillId="0" borderId="50" xfId="280" applyNumberFormat="1" applyFont="1" applyFill="1" applyBorder="1" applyAlignment="1">
      <alignment horizontal="center" vertical="center"/>
    </xf>
    <xf numFmtId="165" fontId="21" fillId="0" borderId="15" xfId="280" applyNumberFormat="1" applyFont="1" applyFill="1" applyBorder="1" applyAlignment="1">
      <alignment horizontal="center"/>
    </xf>
    <xf numFmtId="165" fontId="21" fillId="0" borderId="16" xfId="280" applyNumberFormat="1" applyFont="1" applyFill="1" applyBorder="1" applyAlignment="1">
      <alignment horizontal="center"/>
    </xf>
    <xf numFmtId="165" fontId="21" fillId="0" borderId="24" xfId="280" applyNumberFormat="1" applyFont="1" applyFill="1" applyBorder="1"/>
    <xf numFmtId="165" fontId="21" fillId="0" borderId="7" xfId="150" applyNumberFormat="1" applyFont="1" applyFill="1" applyBorder="1"/>
    <xf numFmtId="165" fontId="21" fillId="0" borderId="8" xfId="150" applyNumberFormat="1" applyFont="1" applyFill="1" applyBorder="1"/>
    <xf numFmtId="165" fontId="12" fillId="0" borderId="4" xfId="280" applyNumberFormat="1" applyFont="1" applyFill="1" applyBorder="1"/>
    <xf numFmtId="165" fontId="12" fillId="0" borderId="15" xfId="150" applyNumberFormat="1" applyFont="1" applyFill="1" applyBorder="1"/>
    <xf numFmtId="165" fontId="12" fillId="0" borderId="16" xfId="150" applyNumberFormat="1" applyFont="1" applyFill="1" applyBorder="1"/>
    <xf numFmtId="165" fontId="12" fillId="0" borderId="28" xfId="280" applyNumberFormat="1" applyFont="1" applyFill="1" applyBorder="1"/>
    <xf numFmtId="165" fontId="12" fillId="0" borderId="29" xfId="150" applyNumberFormat="1" applyFont="1" applyFill="1" applyBorder="1"/>
    <xf numFmtId="165" fontId="12" fillId="0" borderId="30" xfId="150" applyNumberFormat="1" applyFont="1" applyFill="1" applyBorder="1"/>
    <xf numFmtId="0" fontId="21" fillId="0" borderId="27" xfId="280" applyFont="1" applyFill="1" applyBorder="1" applyAlignment="1" applyProtection="1">
      <alignment horizontal="center"/>
    </xf>
    <xf numFmtId="173" fontId="21" fillId="0" borderId="32" xfId="280" applyNumberFormat="1" applyFont="1" applyFill="1" applyBorder="1" applyAlignment="1">
      <alignment horizontal="center"/>
    </xf>
    <xf numFmtId="165" fontId="21" fillId="0" borderId="22" xfId="1" quotePrefix="1" applyNumberFormat="1" applyFont="1" applyFill="1" applyBorder="1" applyAlignment="1">
      <alignment horizontal="center"/>
    </xf>
    <xf numFmtId="165" fontId="21" fillId="0" borderId="36" xfId="1" quotePrefix="1" applyNumberFormat="1" applyFont="1" applyFill="1" applyBorder="1" applyAlignment="1">
      <alignment horizontal="center"/>
    </xf>
    <xf numFmtId="165" fontId="21" fillId="0" borderId="22" xfId="1" applyNumberFormat="1" applyFont="1" applyFill="1" applyBorder="1" applyAlignment="1">
      <alignment horizontal="right"/>
    </xf>
    <xf numFmtId="2" fontId="21" fillId="0" borderId="22" xfId="1" applyNumberFormat="1" applyFont="1" applyFill="1" applyBorder="1" applyAlignment="1">
      <alignment horizontal="right"/>
    </xf>
    <xf numFmtId="2" fontId="21" fillId="0" borderId="23" xfId="1" applyNumberFormat="1" applyFont="1" applyFill="1" applyBorder="1" applyAlignment="1">
      <alignment horizontal="right"/>
    </xf>
    <xf numFmtId="165" fontId="12" fillId="0" borderId="24" xfId="280" applyNumberFormat="1" applyFont="1" applyFill="1" applyBorder="1" applyAlignment="1" applyProtection="1">
      <alignment horizontal="left"/>
    </xf>
    <xf numFmtId="165" fontId="12" fillId="0" borderId="22" xfId="1" applyNumberFormat="1" applyFont="1" applyFill="1" applyBorder="1"/>
    <xf numFmtId="165" fontId="12" fillId="0" borderId="23" xfId="1" applyNumberFormat="1" applyFont="1" applyFill="1" applyBorder="1"/>
    <xf numFmtId="165" fontId="12" fillId="0" borderId="21" xfId="280" applyNumberFormat="1" applyFont="1" applyFill="1" applyBorder="1" applyAlignment="1" applyProtection="1">
      <alignment horizontal="left"/>
    </xf>
    <xf numFmtId="165" fontId="12" fillId="0" borderId="7" xfId="1" applyNumberFormat="1" applyFont="1" applyFill="1" applyBorder="1"/>
    <xf numFmtId="165" fontId="12" fillId="0" borderId="8" xfId="1" applyNumberFormat="1" applyFont="1" applyFill="1" applyBorder="1"/>
    <xf numFmtId="165" fontId="12" fillId="0" borderId="4" xfId="280" applyNumberFormat="1" applyFont="1" applyFill="1" applyBorder="1" applyAlignment="1" applyProtection="1">
      <alignment horizontal="left"/>
    </xf>
    <xf numFmtId="165" fontId="12" fillId="0" borderId="15" xfId="1" applyNumberFormat="1" applyFont="1" applyFill="1" applyBorder="1"/>
    <xf numFmtId="165" fontId="12" fillId="0" borderId="16" xfId="1" applyNumberFormat="1" applyFont="1" applyFill="1" applyBorder="1"/>
    <xf numFmtId="165" fontId="21" fillId="0" borderId="45" xfId="280" applyNumberFormat="1" applyFont="1" applyFill="1" applyBorder="1" applyAlignment="1" applyProtection="1">
      <alignment horizontal="left"/>
    </xf>
    <xf numFmtId="165" fontId="21" fillId="0" borderId="46" xfId="1" applyNumberFormat="1" applyFont="1" applyFill="1" applyBorder="1"/>
    <xf numFmtId="165" fontId="21" fillId="0" borderId="47" xfId="1" applyNumberFormat="1" applyFont="1" applyFill="1" applyBorder="1"/>
    <xf numFmtId="0" fontId="21" fillId="0" borderId="41" xfId="280" applyFont="1" applyFill="1" applyBorder="1" applyAlignment="1" applyProtection="1">
      <alignment horizontal="center"/>
    </xf>
    <xf numFmtId="173" fontId="21" fillId="0" borderId="61" xfId="280" applyNumberFormat="1" applyFont="1" applyFill="1" applyBorder="1" applyAlignment="1" applyProtection="1">
      <alignment horizontal="right"/>
    </xf>
    <xf numFmtId="173" fontId="21" fillId="0" borderId="50" xfId="280" applyNumberFormat="1" applyFont="1" applyFill="1" applyBorder="1" applyAlignment="1" applyProtection="1">
      <alignment horizontal="center"/>
    </xf>
    <xf numFmtId="0" fontId="21" fillId="0" borderId="0" xfId="280" applyFont="1" applyFill="1" applyBorder="1" applyAlignment="1" applyProtection="1">
      <alignment horizontal="center"/>
    </xf>
    <xf numFmtId="173" fontId="21" fillId="0" borderId="17" xfId="280" applyNumberFormat="1" applyFont="1" applyFill="1" applyBorder="1" applyAlignment="1" applyProtection="1">
      <alignment horizontal="center"/>
    </xf>
    <xf numFmtId="175" fontId="12" fillId="0" borderId="24" xfId="280" applyNumberFormat="1" applyFont="1" applyFill="1" applyBorder="1" applyAlignment="1" applyProtection="1">
      <alignment horizontal="left"/>
    </xf>
    <xf numFmtId="170" fontId="12" fillId="0" borderId="53" xfId="280" applyNumberFormat="1" applyFont="1" applyFill="1" applyBorder="1" applyProtection="1"/>
    <xf numFmtId="170" fontId="12" fillId="0" borderId="6" xfId="280" applyNumberFormat="1" applyFont="1" applyFill="1" applyBorder="1" applyProtection="1"/>
    <xf numFmtId="170" fontId="12" fillId="0" borderId="5" xfId="280" applyNumberFormat="1" applyFont="1" applyFill="1" applyBorder="1" applyProtection="1"/>
    <xf numFmtId="173" fontId="48" fillId="0" borderId="6" xfId="280" applyNumberFormat="1" applyFont="1" applyFill="1" applyBorder="1" applyProtection="1"/>
    <xf numFmtId="173" fontId="48" fillId="0" borderId="6" xfId="280" quotePrefix="1" applyNumberFormat="1" applyFont="1" applyFill="1" applyBorder="1" applyAlignment="1" applyProtection="1">
      <alignment horizontal="left"/>
    </xf>
    <xf numFmtId="170" fontId="12" fillId="0" borderId="81" xfId="280" applyNumberFormat="1" applyFont="1" applyFill="1" applyBorder="1" applyProtection="1"/>
    <xf numFmtId="175" fontId="12" fillId="0" borderId="4" xfId="280" quotePrefix="1" applyNumberFormat="1" applyFont="1" applyFill="1" applyBorder="1" applyAlignment="1" applyProtection="1">
      <alignment horizontal="left"/>
    </xf>
    <xf numFmtId="170" fontId="12" fillId="0" borderId="0" xfId="280" applyNumberFormat="1" applyFont="1" applyFill="1" applyBorder="1" applyProtection="1"/>
    <xf numFmtId="170" fontId="12" fillId="0" borderId="50" xfId="280" applyNumberFormat="1" applyFont="1" applyFill="1" applyBorder="1" applyProtection="1"/>
    <xf numFmtId="170" fontId="12" fillId="0" borderId="41" xfId="280" applyNumberFormat="1" applyFont="1" applyFill="1" applyBorder="1" applyProtection="1"/>
    <xf numFmtId="173" fontId="48" fillId="0" borderId="50" xfId="280" applyNumberFormat="1" applyFont="1" applyFill="1" applyBorder="1" applyProtection="1"/>
    <xf numFmtId="170" fontId="12" fillId="0" borderId="17" xfId="280" applyNumberFormat="1" applyFont="1" applyFill="1" applyBorder="1" applyProtection="1"/>
    <xf numFmtId="170" fontId="12" fillId="0" borderId="24" xfId="280" quotePrefix="1" applyNumberFormat="1" applyFont="1" applyFill="1" applyBorder="1" applyAlignment="1" applyProtection="1">
      <alignment horizontal="left"/>
    </xf>
    <xf numFmtId="170" fontId="12" fillId="0" borderId="4" xfId="280" applyNumberFormat="1" applyFont="1" applyFill="1" applyBorder="1" applyAlignment="1" applyProtection="1">
      <alignment horizontal="left"/>
    </xf>
    <xf numFmtId="170" fontId="21" fillId="0" borderId="24" xfId="280" quotePrefix="1" applyNumberFormat="1" applyFont="1" applyFill="1" applyBorder="1" applyAlignment="1" applyProtection="1">
      <alignment horizontal="left"/>
    </xf>
    <xf numFmtId="170" fontId="21" fillId="0" borderId="53" xfId="280" applyNumberFormat="1" applyFont="1" applyFill="1" applyBorder="1" applyProtection="1"/>
    <xf numFmtId="170" fontId="21" fillId="0" borderId="6" xfId="280" applyNumberFormat="1" applyFont="1" applyFill="1" applyBorder="1" applyProtection="1"/>
    <xf numFmtId="170" fontId="21" fillId="0" borderId="5" xfId="280" applyNumberFormat="1" applyFont="1" applyFill="1" applyBorder="1" applyProtection="1"/>
    <xf numFmtId="173" fontId="49" fillId="0" borderId="6" xfId="280" applyNumberFormat="1" applyFont="1" applyFill="1" applyBorder="1" applyProtection="1"/>
    <xf numFmtId="170" fontId="21" fillId="0" borderId="81" xfId="280" applyNumberFormat="1" applyFont="1" applyFill="1" applyBorder="1" applyProtection="1"/>
    <xf numFmtId="175" fontId="12" fillId="0" borderId="24" xfId="280" quotePrefix="1" applyNumberFormat="1" applyFont="1" applyFill="1" applyBorder="1" applyAlignment="1" applyProtection="1">
      <alignment horizontal="left"/>
    </xf>
    <xf numFmtId="175" fontId="12" fillId="0" borderId="4" xfId="280" applyNumberFormat="1" applyFont="1" applyFill="1" applyBorder="1" applyAlignment="1" applyProtection="1">
      <alignment horizontal="left"/>
    </xf>
    <xf numFmtId="175" fontId="12" fillId="0" borderId="4" xfId="280" applyNumberFormat="1" applyFont="1" applyFill="1" applyBorder="1" applyAlignment="1" applyProtection="1">
      <alignment horizontal="left" indent="3"/>
    </xf>
    <xf numFmtId="175" fontId="12" fillId="0" borderId="21" xfId="280" quotePrefix="1" applyNumberFormat="1" applyFont="1" applyFill="1" applyBorder="1" applyAlignment="1" applyProtection="1">
      <alignment horizontal="left"/>
    </xf>
    <xf numFmtId="170" fontId="12" fillId="0" borderId="58" xfId="280" applyNumberFormat="1" applyFont="1" applyFill="1" applyBorder="1" applyProtection="1"/>
    <xf numFmtId="170" fontId="12" fillId="0" borderId="36" xfId="280" applyNumberFormat="1" applyFont="1" applyFill="1" applyBorder="1" applyProtection="1"/>
    <xf numFmtId="170" fontId="12" fillId="0" borderId="35" xfId="280" applyNumberFormat="1" applyFont="1" applyFill="1" applyBorder="1" applyProtection="1"/>
    <xf numFmtId="173" fontId="48" fillId="0" borderId="36" xfId="280" applyNumberFormat="1" applyFont="1" applyFill="1" applyBorder="1" applyProtection="1"/>
    <xf numFmtId="170" fontId="12" fillId="0" borderId="37" xfId="280" applyNumberFormat="1" applyFont="1" applyFill="1" applyBorder="1" applyProtection="1"/>
    <xf numFmtId="170" fontId="12" fillId="0" borderId="24" xfId="280" applyNumberFormat="1" applyFont="1" applyFill="1" applyBorder="1" applyAlignment="1" applyProtection="1">
      <alignment horizontal="left"/>
    </xf>
    <xf numFmtId="170" fontId="12" fillId="0" borderId="7" xfId="280" applyNumberFormat="1" applyFont="1" applyFill="1" applyBorder="1" applyProtection="1"/>
    <xf numFmtId="170" fontId="12" fillId="0" borderId="28" xfId="280" applyNumberFormat="1" applyFont="1" applyFill="1" applyBorder="1" applyAlignment="1" applyProtection="1">
      <alignment horizontal="left"/>
    </xf>
    <xf numFmtId="170" fontId="12" fillId="0" borderId="25" xfId="280" applyNumberFormat="1" applyFont="1" applyFill="1" applyBorder="1" applyProtection="1"/>
    <xf numFmtId="170" fontId="12" fillId="0" borderId="62" xfId="280" applyNumberFormat="1" applyFont="1" applyFill="1" applyBorder="1" applyProtection="1"/>
    <xf numFmtId="170" fontId="12" fillId="0" borderId="59" xfId="280" applyNumberFormat="1" applyFont="1" applyFill="1" applyBorder="1" applyProtection="1"/>
    <xf numFmtId="173" fontId="48" fillId="0" borderId="62" xfId="280" applyNumberFormat="1" applyFont="1" applyFill="1" applyBorder="1" applyProtection="1"/>
    <xf numFmtId="170" fontId="12" fillId="0" borderId="75" xfId="280" applyNumberFormat="1" applyFont="1" applyFill="1" applyBorder="1" applyProtection="1"/>
    <xf numFmtId="173" fontId="21" fillId="0" borderId="53" xfId="280" quotePrefix="1" applyNumberFormat="1" applyFont="1" applyFill="1" applyBorder="1" applyAlignment="1" applyProtection="1">
      <alignment horizontal="centerContinuous"/>
    </xf>
    <xf numFmtId="173" fontId="21" fillId="0" borderId="53" xfId="280" quotePrefix="1" applyNumberFormat="1" applyFont="1" applyFill="1" applyBorder="1" applyAlignment="1" applyProtection="1">
      <alignment horizontal="center"/>
    </xf>
    <xf numFmtId="0" fontId="21" fillId="0" borderId="81" xfId="280" quotePrefix="1" applyFont="1" applyFill="1" applyBorder="1" applyAlignment="1" applyProtection="1">
      <alignment horizontal="centerContinuous"/>
    </xf>
    <xf numFmtId="173" fontId="21" fillId="0" borderId="2" xfId="280" applyNumberFormat="1" applyFont="1" applyFill="1" applyBorder="1" applyAlignment="1">
      <alignment horizontal="centerContinuous"/>
    </xf>
    <xf numFmtId="173" fontId="21" fillId="0" borderId="7" xfId="280" applyNumberFormat="1" applyFont="1" applyFill="1" applyBorder="1" applyAlignment="1">
      <alignment horizontal="centerContinuous"/>
    </xf>
    <xf numFmtId="170" fontId="21" fillId="0" borderId="7" xfId="280" applyNumberFormat="1" applyFont="1" applyFill="1" applyBorder="1" applyProtection="1"/>
    <xf numFmtId="170" fontId="12" fillId="0" borderId="46" xfId="280" applyNumberFormat="1" applyFont="1" applyFill="1" applyBorder="1" applyProtection="1"/>
    <xf numFmtId="173" fontId="21" fillId="0" borderId="27" xfId="280" applyNumberFormat="1" applyFont="1" applyFill="1" applyBorder="1" applyAlignment="1">
      <alignment horizontal="centerContinuous"/>
    </xf>
    <xf numFmtId="173" fontId="21" fillId="0" borderId="15" xfId="280" applyNumberFormat="1" applyFont="1" applyFill="1" applyBorder="1" applyAlignment="1">
      <alignment horizontal="centerContinuous"/>
    </xf>
    <xf numFmtId="170" fontId="12" fillId="0" borderId="15" xfId="280" applyNumberFormat="1" applyFont="1" applyFill="1" applyBorder="1" applyProtection="1"/>
    <xf numFmtId="170" fontId="12" fillId="0" borderId="22" xfId="280" applyNumberFormat="1" applyFont="1" applyFill="1" applyBorder="1" applyProtection="1"/>
    <xf numFmtId="170" fontId="12" fillId="0" borderId="29" xfId="280" applyNumberFormat="1" applyFont="1" applyFill="1" applyBorder="1" applyProtection="1"/>
    <xf numFmtId="173" fontId="21" fillId="0" borderId="27" xfId="280" applyNumberFormat="1" applyFont="1" applyFill="1" applyBorder="1" applyAlignment="1" applyProtection="1">
      <alignment horizontal="center"/>
    </xf>
    <xf numFmtId="175" fontId="21" fillId="0" borderId="4" xfId="280" applyNumberFormat="1" applyFont="1" applyFill="1" applyBorder="1" applyAlignment="1" applyProtection="1">
      <alignment horizontal="left"/>
    </xf>
    <xf numFmtId="170" fontId="21" fillId="0" borderId="0" xfId="280" applyNumberFormat="1" applyFont="1" applyFill="1" applyBorder="1" applyProtection="1"/>
    <xf numFmtId="170" fontId="21" fillId="0" borderId="50" xfId="280" applyNumberFormat="1" applyFont="1" applyFill="1" applyBorder="1" applyProtection="1"/>
    <xf numFmtId="170" fontId="21" fillId="0" borderId="41" xfId="280" applyNumberFormat="1" applyFont="1" applyFill="1" applyBorder="1" applyProtection="1"/>
    <xf numFmtId="173" fontId="49" fillId="0" borderId="50" xfId="280" applyNumberFormat="1" applyFont="1" applyFill="1" applyBorder="1" applyProtection="1"/>
    <xf numFmtId="170" fontId="21" fillId="0" borderId="17" xfId="280" applyNumberFormat="1" applyFont="1" applyFill="1" applyBorder="1" applyProtection="1"/>
    <xf numFmtId="0" fontId="12" fillId="0" borderId="50" xfId="280" applyFont="1" applyFill="1" applyBorder="1"/>
    <xf numFmtId="0" fontId="12" fillId="0" borderId="6" xfId="280" applyFont="1" applyFill="1" applyBorder="1"/>
    <xf numFmtId="175" fontId="12" fillId="0" borderId="28" xfId="280" applyNumberFormat="1" applyFont="1" applyFill="1" applyBorder="1" applyAlignment="1" applyProtection="1">
      <alignment horizontal="left"/>
    </xf>
    <xf numFmtId="0" fontId="12" fillId="0" borderId="62" xfId="280" applyFont="1" applyFill="1" applyBorder="1"/>
    <xf numFmtId="173" fontId="21" fillId="0" borderId="15" xfId="280" quotePrefix="1" applyNumberFormat="1" applyFont="1" applyFill="1" applyBorder="1" applyAlignment="1" applyProtection="1">
      <alignment horizontal="center"/>
    </xf>
    <xf numFmtId="0" fontId="21" fillId="0" borderId="15" xfId="280" applyFont="1" applyFill="1" applyBorder="1" applyAlignment="1" applyProtection="1">
      <alignment horizontal="center"/>
    </xf>
    <xf numFmtId="0" fontId="21" fillId="0" borderId="15" xfId="280" quotePrefix="1" applyFont="1" applyFill="1" applyBorder="1" applyAlignment="1" applyProtection="1">
      <alignment horizontal="center"/>
    </xf>
    <xf numFmtId="170" fontId="21" fillId="0" borderId="15" xfId="280" applyNumberFormat="1" applyFont="1" applyFill="1" applyBorder="1" applyProtection="1"/>
    <xf numFmtId="0" fontId="21" fillId="0" borderId="58" xfId="280" applyFont="1" applyFill="1" applyBorder="1" applyAlignment="1" applyProtection="1">
      <alignment horizontal="center"/>
    </xf>
    <xf numFmtId="173" fontId="21" fillId="0" borderId="6" xfId="280" applyNumberFormat="1" applyFont="1" applyFill="1" applyBorder="1" applyAlignment="1" applyProtection="1">
      <alignment horizontal="right"/>
    </xf>
    <xf numFmtId="173" fontId="21" fillId="0" borderId="36" xfId="280" applyNumberFormat="1" applyFont="1" applyFill="1" applyBorder="1" applyAlignment="1" applyProtection="1">
      <alignment horizontal="center"/>
    </xf>
    <xf numFmtId="173" fontId="21" fillId="0" borderId="37" xfId="280" applyNumberFormat="1" applyFont="1" applyFill="1" applyBorder="1" applyAlignment="1" applyProtection="1">
      <alignment horizontal="center"/>
    </xf>
    <xf numFmtId="173" fontId="49" fillId="0" borderId="6" xfId="280" applyNumberFormat="1" applyFont="1" applyFill="1" applyBorder="1" applyAlignment="1" applyProtection="1">
      <alignment horizontal="left"/>
    </xf>
    <xf numFmtId="173" fontId="49" fillId="0" borderId="6" xfId="280" quotePrefix="1" applyNumberFormat="1" applyFont="1" applyFill="1" applyBorder="1" applyAlignment="1" applyProtection="1"/>
    <xf numFmtId="173" fontId="12" fillId="0" borderId="50" xfId="280" applyNumberFormat="1" applyFont="1" applyFill="1" applyBorder="1" applyProtection="1"/>
    <xf numFmtId="173" fontId="49" fillId="0" borderId="6" xfId="280" quotePrefix="1" applyNumberFormat="1" applyFont="1" applyFill="1" applyBorder="1" applyAlignment="1" applyProtection="1">
      <alignment horizontal="left"/>
    </xf>
    <xf numFmtId="170" fontId="50" fillId="0" borderId="0" xfId="280" applyNumberFormat="1" applyFont="1" applyFill="1" applyBorder="1" applyProtection="1"/>
    <xf numFmtId="170" fontId="50" fillId="0" borderId="50" xfId="280" applyNumberFormat="1" applyFont="1" applyFill="1" applyBorder="1" applyProtection="1"/>
    <xf numFmtId="170" fontId="50" fillId="0" borderId="17" xfId="280" applyNumberFormat="1" applyFont="1" applyFill="1" applyBorder="1" applyProtection="1"/>
    <xf numFmtId="173" fontId="48" fillId="0" borderId="50" xfId="280" quotePrefix="1" applyNumberFormat="1" applyFont="1" applyFill="1" applyBorder="1" applyAlignment="1" applyProtection="1">
      <alignment horizontal="left"/>
    </xf>
    <xf numFmtId="173" fontId="49" fillId="0" borderId="50" xfId="280" applyNumberFormat="1" applyFont="1" applyFill="1" applyBorder="1" applyAlignment="1" applyProtection="1">
      <alignment horizontal="left"/>
    </xf>
    <xf numFmtId="173" fontId="49" fillId="0" borderId="50" xfId="280" quotePrefix="1" applyNumberFormat="1" applyFont="1" applyFill="1" applyBorder="1" applyAlignment="1" applyProtection="1">
      <alignment horizontal="left"/>
    </xf>
    <xf numFmtId="173" fontId="12" fillId="0" borderId="6" xfId="280" applyNumberFormat="1" applyFont="1" applyFill="1" applyBorder="1" applyProtection="1"/>
    <xf numFmtId="170" fontId="12" fillId="0" borderId="8" xfId="280" applyNumberFormat="1" applyFont="1" applyFill="1" applyBorder="1" applyProtection="1"/>
    <xf numFmtId="165" fontId="12" fillId="0" borderId="17" xfId="280" applyNumberFormat="1" applyFont="1" applyFill="1" applyBorder="1" applyProtection="1"/>
    <xf numFmtId="0" fontId="21" fillId="0" borderId="22" xfId="280" applyFont="1" applyFill="1" applyBorder="1" applyAlignment="1" applyProtection="1">
      <alignment horizontal="center"/>
    </xf>
    <xf numFmtId="0" fontId="21" fillId="0" borderId="22" xfId="280" quotePrefix="1" applyFont="1" applyFill="1" applyBorder="1" applyAlignment="1" applyProtection="1">
      <alignment horizontal="center"/>
    </xf>
    <xf numFmtId="0" fontId="21" fillId="5" borderId="2" xfId="260" quotePrefix="1" applyFont="1" applyFill="1" applyBorder="1" applyAlignment="1" applyProtection="1">
      <alignment horizontal="center" vertical="center"/>
    </xf>
    <xf numFmtId="0" fontId="21" fillId="5" borderId="7" xfId="260" applyFont="1" applyFill="1" applyBorder="1" applyAlignment="1" applyProtection="1">
      <alignment horizontal="center" vertical="center"/>
    </xf>
    <xf numFmtId="4" fontId="21" fillId="5" borderId="7" xfId="260" applyNumberFormat="1" applyFont="1" applyFill="1" applyBorder="1" applyAlignment="1" applyProtection="1">
      <alignment horizontal="center" vertical="center"/>
    </xf>
    <xf numFmtId="0" fontId="21" fillId="5" borderId="22" xfId="260" quotePrefix="1" applyFont="1" applyFill="1" applyBorder="1" applyAlignment="1" applyProtection="1">
      <alignment horizontal="center"/>
    </xf>
    <xf numFmtId="0" fontId="21" fillId="5" borderId="23" xfId="260" quotePrefix="1" applyFont="1" applyFill="1" applyBorder="1" applyAlignment="1" applyProtection="1">
      <alignment horizontal="center" vertical="center"/>
    </xf>
    <xf numFmtId="0" fontId="12" fillId="0" borderId="4" xfId="260" applyFont="1" applyFill="1" applyBorder="1"/>
    <xf numFmtId="0" fontId="12" fillId="0" borderId="15" xfId="260" applyFont="1" applyFill="1" applyBorder="1" applyAlignment="1">
      <alignment horizontal="center"/>
    </xf>
    <xf numFmtId="0" fontId="12" fillId="0" borderId="49" xfId="260" applyFont="1" applyFill="1" applyBorder="1" applyAlignment="1">
      <alignment horizontal="center"/>
    </xf>
    <xf numFmtId="0" fontId="12" fillId="0" borderId="56" xfId="260" applyFont="1" applyFill="1" applyBorder="1" applyAlignment="1">
      <alignment horizontal="center"/>
    </xf>
    <xf numFmtId="0" fontId="21" fillId="0" borderId="4" xfId="260" applyFont="1" applyFill="1" applyBorder="1" applyAlignment="1" applyProtection="1">
      <alignment horizontal="left"/>
    </xf>
    <xf numFmtId="165" fontId="21" fillId="0" borderId="15" xfId="262" applyNumberFormat="1" applyFont="1" applyFill="1" applyBorder="1"/>
    <xf numFmtId="165" fontId="21" fillId="0" borderId="15" xfId="260" applyNumberFormat="1" applyFont="1" applyBorder="1"/>
    <xf numFmtId="165" fontId="21" fillId="0" borderId="16" xfId="260" applyNumberFormat="1" applyFont="1" applyBorder="1"/>
    <xf numFmtId="0" fontId="12" fillId="0" borderId="4" xfId="260" applyFont="1" applyFill="1" applyBorder="1" applyAlignment="1" applyProtection="1">
      <alignment horizontal="left"/>
    </xf>
    <xf numFmtId="165" fontId="12" fillId="0" borderId="15" xfId="262" applyNumberFormat="1" applyFont="1" applyFill="1" applyBorder="1"/>
    <xf numFmtId="165" fontId="12" fillId="0" borderId="15" xfId="260" applyNumberFormat="1" applyFont="1" applyBorder="1"/>
    <xf numFmtId="165" fontId="12" fillId="0" borderId="16" xfId="260" applyNumberFormat="1" applyFont="1" applyBorder="1"/>
    <xf numFmtId="0" fontId="12" fillId="0" borderId="21" xfId="260" applyFont="1" applyFill="1" applyBorder="1" applyAlignment="1" applyProtection="1">
      <alignment horizontal="left"/>
    </xf>
    <xf numFmtId="165" fontId="12" fillId="0" borderId="22" xfId="260" applyNumberFormat="1" applyFont="1" applyBorder="1"/>
    <xf numFmtId="165" fontId="12" fillId="0" borderId="23" xfId="260" applyNumberFormat="1" applyFont="1" applyBorder="1"/>
    <xf numFmtId="165" fontId="12" fillId="0" borderId="15" xfId="260" applyNumberFormat="1" applyFont="1" applyFill="1" applyBorder="1"/>
    <xf numFmtId="165" fontId="12" fillId="0" borderId="22" xfId="262" applyNumberFormat="1" applyFont="1" applyFill="1" applyBorder="1"/>
    <xf numFmtId="0" fontId="12" fillId="0" borderId="28" xfId="260" applyFont="1" applyFill="1" applyBorder="1" applyAlignment="1" applyProtection="1">
      <alignment horizontal="left"/>
    </xf>
    <xf numFmtId="165" fontId="12" fillId="0" borderId="29" xfId="262" applyNumberFormat="1" applyFont="1" applyFill="1" applyBorder="1"/>
    <xf numFmtId="165" fontId="12" fillId="0" borderId="29" xfId="260" applyNumberFormat="1" applyFont="1" applyBorder="1"/>
    <xf numFmtId="165" fontId="12" fillId="0" borderId="30" xfId="260" applyNumberFormat="1" applyFont="1" applyBorder="1"/>
    <xf numFmtId="0" fontId="12" fillId="0" borderId="0" xfId="260" applyFont="1" applyFill="1"/>
    <xf numFmtId="0" fontId="12" fillId="0" borderId="0" xfId="260" applyFont="1" applyFill="1" applyAlignment="1">
      <alignment horizontal="right"/>
    </xf>
    <xf numFmtId="165" fontId="12" fillId="0" borderId="0" xfId="260" applyNumberFormat="1" applyFont="1" applyFill="1"/>
    <xf numFmtId="165" fontId="12" fillId="0" borderId="0" xfId="260" applyNumberFormat="1" applyFont="1" applyFill="1" applyAlignment="1">
      <alignment horizontal="right"/>
    </xf>
    <xf numFmtId="170" fontId="21" fillId="0" borderId="54" xfId="260" quotePrefix="1" applyNumberFormat="1" applyFont="1" applyFill="1" applyBorder="1" applyAlignment="1" applyProtection="1">
      <alignment horizontal="left"/>
    </xf>
    <xf numFmtId="165" fontId="12" fillId="0" borderId="49" xfId="260" applyNumberFormat="1" applyFont="1" applyBorder="1" applyAlignment="1">
      <alignment horizontal="center" vertical="center"/>
    </xf>
    <xf numFmtId="170" fontId="12" fillId="0" borderId="54" xfId="260" quotePrefix="1" applyNumberFormat="1" applyFont="1" applyFill="1" applyBorder="1" applyAlignment="1" applyProtection="1">
      <alignment horizontal="left"/>
    </xf>
    <xf numFmtId="170" fontId="12" fillId="0" borderId="41" xfId="260" applyNumberFormat="1" applyFont="1" applyFill="1" applyBorder="1" applyAlignment="1" applyProtection="1">
      <alignment horizontal="left"/>
    </xf>
    <xf numFmtId="165" fontId="12" fillId="0" borderId="15" xfId="260" applyNumberFormat="1" applyFont="1" applyBorder="1" applyAlignment="1">
      <alignment horizontal="center" vertical="center"/>
    </xf>
    <xf numFmtId="170" fontId="12" fillId="0" borderId="35" xfId="260" applyNumberFormat="1" applyFont="1" applyFill="1" applyBorder="1" applyAlignment="1" applyProtection="1">
      <alignment horizontal="left"/>
    </xf>
    <xf numFmtId="165" fontId="12" fillId="0" borderId="22" xfId="260" applyNumberFormat="1" applyFont="1" applyBorder="1" applyAlignment="1">
      <alignment horizontal="center" vertical="center"/>
    </xf>
    <xf numFmtId="170" fontId="21" fillId="0" borderId="5" xfId="260" quotePrefix="1" applyNumberFormat="1" applyFont="1" applyFill="1" applyBorder="1" applyAlignment="1" applyProtection="1"/>
    <xf numFmtId="170" fontId="21" fillId="0" borderId="53" xfId="260" quotePrefix="1" applyNumberFormat="1" applyFont="1" applyFill="1" applyBorder="1" applyAlignment="1" applyProtection="1"/>
    <xf numFmtId="170" fontId="21" fillId="0" borderId="6" xfId="260" quotePrefix="1" applyNumberFormat="1" applyFont="1" applyFill="1" applyBorder="1" applyAlignment="1" applyProtection="1"/>
    <xf numFmtId="170" fontId="12" fillId="0" borderId="49" xfId="260" quotePrefix="1" applyNumberFormat="1" applyFont="1" applyFill="1" applyBorder="1" applyAlignment="1" applyProtection="1">
      <alignment horizontal="left"/>
    </xf>
    <xf numFmtId="170" fontId="12" fillId="0" borderId="22" xfId="260" applyNumberFormat="1" applyFont="1" applyFill="1" applyBorder="1" applyAlignment="1" applyProtection="1">
      <alignment horizontal="left"/>
    </xf>
    <xf numFmtId="170" fontId="12" fillId="0" borderId="61" xfId="260" quotePrefix="1" applyNumberFormat="1" applyFont="1" applyFill="1" applyBorder="1" applyAlignment="1" applyProtection="1">
      <alignment horizontal="center" vertical="center"/>
    </xf>
    <xf numFmtId="170" fontId="12" fillId="0" borderId="15" xfId="260" applyNumberFormat="1" applyFont="1" applyFill="1" applyBorder="1" applyAlignment="1" applyProtection="1">
      <alignment horizontal="left"/>
    </xf>
    <xf numFmtId="170" fontId="12" fillId="0" borderId="50" xfId="260" applyNumberFormat="1" applyFont="1" applyFill="1" applyBorder="1" applyAlignment="1" applyProtection="1">
      <alignment horizontal="center" vertical="center"/>
    </xf>
    <xf numFmtId="170" fontId="12" fillId="0" borderId="36" xfId="260" applyNumberFormat="1" applyFont="1" applyFill="1" applyBorder="1" applyAlignment="1" applyProtection="1">
      <alignment horizontal="center" vertical="center"/>
    </xf>
    <xf numFmtId="170" fontId="12" fillId="0" borderId="41" xfId="260" applyNumberFormat="1" applyFont="1" applyFill="1" applyBorder="1" applyAlignment="1" applyProtection="1">
      <alignment horizontal="center" vertical="center"/>
    </xf>
    <xf numFmtId="170" fontId="12" fillId="0" borderId="49" xfId="260" applyNumberFormat="1" applyFont="1" applyFill="1" applyBorder="1" applyAlignment="1" applyProtection="1">
      <alignment horizontal="center" vertical="center"/>
    </xf>
    <xf numFmtId="170" fontId="12" fillId="0" borderId="35" xfId="260" applyNumberFormat="1" applyFont="1" applyFill="1" applyBorder="1" applyAlignment="1" applyProtection="1">
      <alignment horizontal="center" vertical="center"/>
    </xf>
    <xf numFmtId="170" fontId="12" fillId="0" borderId="22" xfId="260" applyNumberFormat="1" applyFont="1" applyFill="1" applyBorder="1" applyAlignment="1" applyProtection="1">
      <alignment horizontal="center" vertical="center"/>
    </xf>
    <xf numFmtId="170" fontId="21" fillId="5" borderId="1" xfId="263" applyNumberFormat="1" applyFont="1" applyFill="1" applyBorder="1" applyAlignment="1">
      <alignment horizontal="center"/>
    </xf>
    <xf numFmtId="170" fontId="21" fillId="5" borderId="27" xfId="263" applyNumberFormat="1" applyFont="1" applyFill="1" applyBorder="1"/>
    <xf numFmtId="170" fontId="21" fillId="5" borderId="21" xfId="263" applyNumberFormat="1" applyFont="1" applyFill="1" applyBorder="1" applyAlignment="1">
      <alignment horizontal="center"/>
    </xf>
    <xf numFmtId="170" fontId="21" fillId="5" borderId="22" xfId="263" applyNumberFormat="1" applyFont="1" applyFill="1" applyBorder="1" applyAlignment="1">
      <alignment horizontal="center"/>
    </xf>
    <xf numFmtId="49" fontId="21" fillId="5" borderId="22" xfId="263" quotePrefix="1" applyNumberFormat="1" applyFont="1" applyFill="1" applyBorder="1" applyAlignment="1">
      <alignment horizontal="center"/>
    </xf>
    <xf numFmtId="49" fontId="21" fillId="5" borderId="22" xfId="263" applyNumberFormat="1" applyFont="1" applyFill="1" applyBorder="1" applyAlignment="1">
      <alignment horizontal="center"/>
    </xf>
    <xf numFmtId="49" fontId="21" fillId="5" borderId="8" xfId="263" applyNumberFormat="1" applyFont="1" applyFill="1" applyBorder="1" applyAlignment="1">
      <alignment horizontal="center"/>
    </xf>
    <xf numFmtId="170" fontId="12" fillId="0" borderId="4" xfId="186" applyFont="1" applyBorder="1" applyAlignment="1">
      <alignment horizontal="center"/>
    </xf>
    <xf numFmtId="170" fontId="21" fillId="0" borderId="15" xfId="186" applyFont="1" applyBorder="1"/>
    <xf numFmtId="170" fontId="21" fillId="0" borderId="56" xfId="186" applyFont="1" applyBorder="1"/>
    <xf numFmtId="173" fontId="12" fillId="0" borderId="4" xfId="186" applyNumberFormat="1" applyFont="1" applyBorder="1" applyAlignment="1">
      <alignment horizontal="center"/>
    </xf>
    <xf numFmtId="170" fontId="12" fillId="0" borderId="15" xfId="186" applyFont="1" applyBorder="1"/>
    <xf numFmtId="170" fontId="12" fillId="0" borderId="15" xfId="186" applyFont="1" applyBorder="1" applyAlignment="1">
      <alignment horizontal="right"/>
    </xf>
    <xf numFmtId="170" fontId="12" fillId="0" borderId="16" xfId="186" applyFont="1" applyBorder="1" applyAlignment="1">
      <alignment horizontal="right"/>
    </xf>
    <xf numFmtId="173" fontId="21" fillId="0" borderId="4" xfId="186" applyNumberFormat="1" applyFont="1" applyBorder="1" applyAlignment="1">
      <alignment horizontal="left"/>
    </xf>
    <xf numFmtId="170" fontId="21" fillId="0" borderId="16" xfId="186" applyFont="1" applyBorder="1"/>
    <xf numFmtId="170" fontId="12" fillId="0" borderId="45" xfId="186" applyFont="1" applyBorder="1"/>
    <xf numFmtId="170" fontId="21" fillId="0" borderId="52" xfId="186" applyFont="1" applyBorder="1"/>
    <xf numFmtId="170" fontId="21" fillId="0" borderId="46" xfId="186" applyFont="1" applyBorder="1" applyAlignment="1">
      <alignment horizontal="right"/>
    </xf>
    <xf numFmtId="170" fontId="21" fillId="0" borderId="47" xfId="186" applyFont="1" applyBorder="1" applyAlignment="1">
      <alignment horizontal="right"/>
    </xf>
    <xf numFmtId="170" fontId="21" fillId="5" borderId="1" xfId="265" applyNumberFormat="1" applyFont="1" applyFill="1" applyBorder="1" applyAlignment="1">
      <alignment horizontal="center"/>
    </xf>
    <xf numFmtId="170" fontId="21" fillId="5" borderId="27" xfId="265" applyNumberFormat="1" applyFont="1" applyFill="1" applyBorder="1"/>
    <xf numFmtId="170" fontId="21" fillId="5" borderId="21" xfId="265" applyNumberFormat="1" applyFont="1" applyFill="1" applyBorder="1" applyAlignment="1">
      <alignment horizontal="center"/>
    </xf>
    <xf numFmtId="170" fontId="21" fillId="5" borderId="22" xfId="265" applyNumberFormat="1" applyFont="1" applyFill="1" applyBorder="1" applyAlignment="1">
      <alignment horizontal="center"/>
    </xf>
    <xf numFmtId="49" fontId="21" fillId="5" borderId="22" xfId="267" quotePrefix="1" applyNumberFormat="1" applyFont="1" applyFill="1" applyBorder="1" applyAlignment="1">
      <alignment horizontal="center"/>
    </xf>
    <xf numFmtId="49" fontId="21" fillId="5" borderId="22" xfId="267" applyNumberFormat="1" applyFont="1" applyFill="1" applyBorder="1" applyAlignment="1">
      <alignment horizontal="center"/>
    </xf>
    <xf numFmtId="49" fontId="21" fillId="5" borderId="8" xfId="267" applyNumberFormat="1" applyFont="1" applyFill="1" applyBorder="1" applyAlignment="1">
      <alignment horizontal="center"/>
    </xf>
    <xf numFmtId="173" fontId="21" fillId="0" borderId="4" xfId="186" applyNumberFormat="1" applyFont="1" applyBorder="1" applyAlignment="1">
      <alignment horizontal="center"/>
    </xf>
    <xf numFmtId="170" fontId="21" fillId="0" borderId="15" xfId="186" applyFont="1" applyBorder="1" applyAlignment="1">
      <alignment horizontal="right"/>
    </xf>
    <xf numFmtId="170" fontId="21" fillId="0" borderId="16" xfId="186" applyFont="1" applyBorder="1" applyAlignment="1">
      <alignment horizontal="right"/>
    </xf>
    <xf numFmtId="173" fontId="21" fillId="0" borderId="45" xfId="186" applyNumberFormat="1" applyFont="1" applyBorder="1" applyAlignment="1">
      <alignment horizontal="center"/>
    </xf>
    <xf numFmtId="170" fontId="21" fillId="0" borderId="46" xfId="186" applyFont="1" applyBorder="1"/>
    <xf numFmtId="170" fontId="21" fillId="5" borderId="1" xfId="268" applyNumberFormat="1" applyFont="1" applyFill="1" applyBorder="1"/>
    <xf numFmtId="170" fontId="21" fillId="5" borderId="27" xfId="268" applyNumberFormat="1" applyFont="1" applyFill="1" applyBorder="1"/>
    <xf numFmtId="170" fontId="21" fillId="5" borderId="21" xfId="268" applyNumberFormat="1" applyFont="1" applyFill="1" applyBorder="1" applyAlignment="1">
      <alignment horizontal="center"/>
    </xf>
    <xf numFmtId="170" fontId="21" fillId="5" borderId="22" xfId="268" applyNumberFormat="1" applyFont="1" applyFill="1" applyBorder="1" applyAlignment="1">
      <alignment horizontal="center"/>
    </xf>
    <xf numFmtId="49" fontId="21" fillId="5" borderId="22" xfId="270" quotePrefix="1" applyNumberFormat="1" applyFont="1" applyFill="1" applyBorder="1" applyAlignment="1">
      <alignment horizontal="center"/>
    </xf>
    <xf numFmtId="49" fontId="21" fillId="5" borderId="22" xfId="270" applyNumberFormat="1" applyFont="1" applyFill="1" applyBorder="1" applyAlignment="1">
      <alignment horizontal="center"/>
    </xf>
    <xf numFmtId="49" fontId="21" fillId="5" borderId="8" xfId="270" applyNumberFormat="1" applyFont="1" applyFill="1" applyBorder="1" applyAlignment="1">
      <alignment horizontal="center"/>
    </xf>
    <xf numFmtId="170" fontId="12" fillId="0" borderId="4" xfId="214" applyFont="1" applyBorder="1"/>
    <xf numFmtId="170" fontId="21" fillId="0" borderId="15" xfId="214" applyFont="1" applyBorder="1"/>
    <xf numFmtId="170" fontId="21" fillId="0" borderId="15" xfId="214" quotePrefix="1" applyFont="1" applyBorder="1" applyAlignment="1">
      <alignment horizontal="right"/>
    </xf>
    <xf numFmtId="170" fontId="21" fillId="0" borderId="56" xfId="214" quotePrefix="1" applyFont="1" applyBorder="1" applyAlignment="1">
      <alignment horizontal="right"/>
    </xf>
    <xf numFmtId="173" fontId="12" fillId="0" borderId="4" xfId="214" applyNumberFormat="1" applyFont="1" applyBorder="1" applyAlignment="1">
      <alignment horizontal="center"/>
    </xf>
    <xf numFmtId="170" fontId="12" fillId="0" borderId="15" xfId="214" applyFont="1" applyBorder="1"/>
    <xf numFmtId="170" fontId="12" fillId="0" borderId="15" xfId="214" applyFont="1" applyBorder="1" applyAlignment="1">
      <alignment horizontal="right"/>
    </xf>
    <xf numFmtId="170" fontId="12" fillId="0" borderId="16" xfId="214" applyFont="1" applyBorder="1" applyAlignment="1">
      <alignment horizontal="right"/>
    </xf>
    <xf numFmtId="170" fontId="21" fillId="0" borderId="15" xfId="214" applyFont="1" applyBorder="1" applyAlignment="1">
      <alignment horizontal="right"/>
    </xf>
    <xf numFmtId="170" fontId="21" fillId="0" borderId="16" xfId="214" applyFont="1" applyBorder="1" applyAlignment="1">
      <alignment horizontal="right"/>
    </xf>
    <xf numFmtId="170" fontId="12" fillId="0" borderId="45" xfId="214" applyFont="1" applyBorder="1"/>
    <xf numFmtId="170" fontId="21" fillId="0" borderId="46" xfId="214" applyFont="1" applyBorder="1"/>
    <xf numFmtId="170" fontId="21" fillId="0" borderId="47" xfId="214" applyFont="1" applyBorder="1"/>
    <xf numFmtId="170" fontId="21" fillId="5" borderId="1" xfId="271" applyNumberFormat="1" applyFont="1" applyFill="1" applyBorder="1" applyAlignment="1">
      <alignment horizontal="left"/>
    </xf>
    <xf numFmtId="170" fontId="21" fillId="5" borderId="31" xfId="271" applyNumberFormat="1" applyFont="1" applyFill="1" applyBorder="1"/>
    <xf numFmtId="170" fontId="21" fillId="5" borderId="21" xfId="271" applyNumberFormat="1" applyFont="1" applyFill="1" applyBorder="1" applyAlignment="1">
      <alignment horizontal="center"/>
    </xf>
    <xf numFmtId="170" fontId="21" fillId="5" borderId="35" xfId="271" applyNumberFormat="1" applyFont="1" applyFill="1" applyBorder="1" applyAlignment="1">
      <alignment horizontal="center"/>
    </xf>
    <xf numFmtId="49" fontId="21" fillId="5" borderId="22" xfId="273" quotePrefix="1" applyNumberFormat="1" applyFont="1" applyFill="1" applyBorder="1" applyAlignment="1">
      <alignment horizontal="center"/>
    </xf>
    <xf numFmtId="49" fontId="21" fillId="5" borderId="22" xfId="273" applyNumberFormat="1" applyFont="1" applyFill="1" applyBorder="1" applyAlignment="1">
      <alignment horizontal="center"/>
    </xf>
    <xf numFmtId="49" fontId="21" fillId="5" borderId="8" xfId="273" applyNumberFormat="1" applyFont="1" applyFill="1" applyBorder="1" applyAlignment="1">
      <alignment horizontal="center"/>
    </xf>
    <xf numFmtId="170" fontId="12" fillId="0" borderId="4" xfId="215" applyFont="1" applyBorder="1" applyAlignment="1">
      <alignment horizontal="left"/>
    </xf>
    <xf numFmtId="170" fontId="21" fillId="0" borderId="15" xfId="215" applyFont="1" applyBorder="1"/>
    <xf numFmtId="170" fontId="21" fillId="0" borderId="15" xfId="215" quotePrefix="1" applyFont="1" applyBorder="1" applyAlignment="1"/>
    <xf numFmtId="170" fontId="21" fillId="0" borderId="56" xfId="215" quotePrefix="1" applyFont="1" applyBorder="1" applyAlignment="1"/>
    <xf numFmtId="173" fontId="12" fillId="0" borderId="4" xfId="215" applyNumberFormat="1" applyFont="1" applyBorder="1" applyAlignment="1">
      <alignment horizontal="center"/>
    </xf>
    <xf numFmtId="173" fontId="12" fillId="0" borderId="15" xfId="215" applyNumberFormat="1" applyFont="1" applyBorder="1" applyAlignment="1">
      <alignment horizontal="left"/>
    </xf>
    <xf numFmtId="170" fontId="12" fillId="0" borderId="15" xfId="215" applyFont="1" applyBorder="1" applyAlignment="1"/>
    <xf numFmtId="170" fontId="12" fillId="0" borderId="16" xfId="215" applyFont="1" applyBorder="1" applyAlignment="1"/>
    <xf numFmtId="173" fontId="12" fillId="0" borderId="4" xfId="215" applyNumberFormat="1" applyFont="1" applyBorder="1" applyAlignment="1">
      <alignment horizontal="left"/>
    </xf>
    <xf numFmtId="173" fontId="21" fillId="0" borderId="15" xfId="215" applyNumberFormat="1" applyFont="1" applyBorder="1" applyAlignment="1">
      <alignment horizontal="left"/>
    </xf>
    <xf numFmtId="170" fontId="21" fillId="0" borderId="15" xfId="215" applyFont="1" applyBorder="1" applyAlignment="1"/>
    <xf numFmtId="170" fontId="21" fillId="0" borderId="16" xfId="215" applyFont="1" applyBorder="1" applyAlignment="1"/>
    <xf numFmtId="173" fontId="12" fillId="0" borderId="45" xfId="215" applyNumberFormat="1" applyFont="1" applyBorder="1" applyAlignment="1">
      <alignment horizontal="left"/>
    </xf>
    <xf numFmtId="173" fontId="21" fillId="0" borderId="46" xfId="215" applyNumberFormat="1" applyFont="1" applyBorder="1" applyAlignment="1">
      <alignment horizontal="left"/>
    </xf>
    <xf numFmtId="170" fontId="21" fillId="0" borderId="46" xfId="215" applyFont="1" applyBorder="1" applyAlignment="1"/>
    <xf numFmtId="170" fontId="21" fillId="0" borderId="47" xfId="215" applyFont="1" applyBorder="1" applyAlignment="1"/>
    <xf numFmtId="170" fontId="21" fillId="5" borderId="1" xfId="274" applyNumberFormat="1" applyFont="1" applyFill="1" applyBorder="1" applyAlignment="1">
      <alignment horizontal="left"/>
    </xf>
    <xf numFmtId="170" fontId="21" fillId="5" borderId="31" xfId="274" applyNumberFormat="1" applyFont="1" applyFill="1" applyBorder="1"/>
    <xf numFmtId="170" fontId="21" fillId="5" borderId="21" xfId="274" applyNumberFormat="1" applyFont="1" applyFill="1" applyBorder="1" applyAlignment="1">
      <alignment horizontal="center"/>
    </xf>
    <xf numFmtId="170" fontId="21" fillId="5" borderId="35" xfId="274" applyNumberFormat="1" applyFont="1" applyFill="1" applyBorder="1" applyAlignment="1">
      <alignment horizontal="center"/>
    </xf>
    <xf numFmtId="49" fontId="21" fillId="5" borderId="22" xfId="275" quotePrefix="1" applyNumberFormat="1" applyFont="1" applyFill="1" applyBorder="1" applyAlignment="1">
      <alignment horizontal="center"/>
    </xf>
    <xf numFmtId="49" fontId="21" fillId="5" borderId="22" xfId="275" applyNumberFormat="1" applyFont="1" applyFill="1" applyBorder="1" applyAlignment="1">
      <alignment horizontal="center"/>
    </xf>
    <xf numFmtId="49" fontId="21" fillId="5" borderId="8" xfId="275" applyNumberFormat="1" applyFont="1" applyFill="1" applyBorder="1" applyAlignment="1">
      <alignment horizontal="center"/>
    </xf>
    <xf numFmtId="170" fontId="12" fillId="0" borderId="15" xfId="215" applyFont="1" applyBorder="1" applyAlignment="1">
      <alignment horizontal="right"/>
    </xf>
    <xf numFmtId="170" fontId="12" fillId="0" borderId="16" xfId="215" applyFont="1" applyBorder="1" applyAlignment="1">
      <alignment horizontal="right"/>
    </xf>
    <xf numFmtId="173" fontId="12" fillId="0" borderId="45" xfId="215" applyNumberFormat="1" applyFont="1" applyBorder="1" applyAlignment="1">
      <alignment horizontal="center"/>
    </xf>
    <xf numFmtId="170" fontId="21" fillId="5" borderId="1" xfId="276" applyNumberFormat="1" applyFont="1" applyFill="1" applyBorder="1" applyAlignment="1">
      <alignment horizontal="left"/>
    </xf>
    <xf numFmtId="170" fontId="21" fillId="5" borderId="27" xfId="276" applyNumberFormat="1" applyFont="1" applyFill="1" applyBorder="1"/>
    <xf numFmtId="170" fontId="21" fillId="5" borderId="21" xfId="276" applyNumberFormat="1" applyFont="1" applyFill="1" applyBorder="1" applyAlignment="1">
      <alignment horizontal="center"/>
    </xf>
    <xf numFmtId="170" fontId="21" fillId="5" borderId="22" xfId="276" applyNumberFormat="1" applyFont="1" applyFill="1" applyBorder="1" applyAlignment="1">
      <alignment horizontal="center"/>
    </xf>
    <xf numFmtId="49" fontId="21" fillId="5" borderId="22" xfId="278" quotePrefix="1" applyNumberFormat="1" applyFont="1" applyFill="1" applyBorder="1" applyAlignment="1">
      <alignment horizontal="center"/>
    </xf>
    <xf numFmtId="49" fontId="21" fillId="5" borderId="22" xfId="278" applyNumberFormat="1" applyFont="1" applyFill="1" applyBorder="1" applyAlignment="1">
      <alignment horizontal="center"/>
    </xf>
    <xf numFmtId="49" fontId="21" fillId="5" borderId="8" xfId="278" applyNumberFormat="1" applyFont="1" applyFill="1" applyBorder="1" applyAlignment="1">
      <alignment horizontal="center"/>
    </xf>
    <xf numFmtId="170" fontId="12" fillId="0" borderId="4" xfId="216" applyFont="1" applyBorder="1" applyAlignment="1">
      <alignment horizontal="left"/>
    </xf>
    <xf numFmtId="170" fontId="21" fillId="0" borderId="15" xfId="216" applyFont="1" applyBorder="1"/>
    <xf numFmtId="170" fontId="21" fillId="0" borderId="49" xfId="216" quotePrefix="1" applyFont="1" applyBorder="1" applyAlignment="1">
      <alignment horizontal="right"/>
    </xf>
    <xf numFmtId="170" fontId="21" fillId="0" borderId="56" xfId="216" quotePrefix="1" applyFont="1" applyBorder="1" applyAlignment="1">
      <alignment horizontal="right"/>
    </xf>
    <xf numFmtId="173" fontId="12" fillId="0" borderId="4" xfId="216" applyNumberFormat="1" applyFont="1" applyBorder="1" applyAlignment="1">
      <alignment horizontal="center"/>
    </xf>
    <xf numFmtId="173" fontId="12" fillId="0" borderId="15" xfId="216" applyNumberFormat="1" applyFont="1" applyBorder="1" applyAlignment="1">
      <alignment horizontal="left"/>
    </xf>
    <xf numFmtId="170" fontId="12" fillId="0" borderId="15" xfId="216" applyFont="1" applyBorder="1" applyAlignment="1">
      <alignment horizontal="right"/>
    </xf>
    <xf numFmtId="170" fontId="12" fillId="0" borderId="16" xfId="216" applyFont="1" applyBorder="1" applyAlignment="1">
      <alignment horizontal="right"/>
    </xf>
    <xf numFmtId="173" fontId="12" fillId="0" borderId="4" xfId="216" applyNumberFormat="1" applyFont="1" applyBorder="1" applyAlignment="1">
      <alignment horizontal="left"/>
    </xf>
    <xf numFmtId="173" fontId="21" fillId="0" borderId="15" xfId="216" applyNumberFormat="1" applyFont="1" applyBorder="1" applyAlignment="1">
      <alignment horizontal="left"/>
    </xf>
    <xf numFmtId="170" fontId="21" fillId="0" borderId="15" xfId="216" applyFont="1" applyBorder="1" applyAlignment="1">
      <alignment horizontal="right"/>
    </xf>
    <xf numFmtId="170" fontId="21" fillId="0" borderId="16" xfId="216" applyFont="1" applyBorder="1" applyAlignment="1">
      <alignment horizontal="right"/>
    </xf>
    <xf numFmtId="173" fontId="12" fillId="0" borderId="45" xfId="216" applyNumberFormat="1" applyFont="1" applyBorder="1" applyAlignment="1">
      <alignment horizontal="left"/>
    </xf>
    <xf numFmtId="173" fontId="21" fillId="0" borderId="46" xfId="216" applyNumberFormat="1" applyFont="1" applyBorder="1" applyAlignment="1">
      <alignment horizontal="left"/>
    </xf>
    <xf numFmtId="170" fontId="21" fillId="0" borderId="46" xfId="216" applyFont="1" applyBorder="1" applyAlignment="1">
      <alignment horizontal="right"/>
    </xf>
    <xf numFmtId="170" fontId="21" fillId="0" borderId="47" xfId="216" applyFont="1" applyBorder="1" applyAlignment="1">
      <alignment horizontal="right"/>
    </xf>
    <xf numFmtId="0" fontId="21" fillId="5" borderId="7" xfId="0" applyFont="1" applyFill="1" applyBorder="1" applyAlignment="1">
      <alignment horizontal="center" vertical="center"/>
    </xf>
    <xf numFmtId="0" fontId="21" fillId="5" borderId="7" xfId="0" quotePrefix="1" applyFont="1" applyFill="1" applyBorder="1" applyAlignment="1">
      <alignment horizontal="center" vertical="center"/>
    </xf>
    <xf numFmtId="0" fontId="21" fillId="5" borderId="8" xfId="0" applyFont="1" applyFill="1" applyBorder="1" applyAlignment="1">
      <alignment horizontal="center" vertical="center"/>
    </xf>
    <xf numFmtId="1" fontId="12" fillId="0" borderId="65" xfId="0" applyNumberFormat="1" applyFont="1" applyFill="1" applyBorder="1" applyAlignment="1">
      <alignment horizontal="center"/>
    </xf>
    <xf numFmtId="165" fontId="12" fillId="0" borderId="49" xfId="0" applyNumberFormat="1" applyFont="1" applyFill="1" applyBorder="1"/>
    <xf numFmtId="165" fontId="12" fillId="0" borderId="66" xfId="0" applyNumberFormat="1" applyFont="1" applyFill="1" applyBorder="1"/>
    <xf numFmtId="2" fontId="12" fillId="0" borderId="15" xfId="0" applyNumberFormat="1" applyFont="1" applyFill="1" applyBorder="1"/>
    <xf numFmtId="165" fontId="12" fillId="0" borderId="15" xfId="0" applyNumberFormat="1" applyFont="1" applyFill="1" applyBorder="1"/>
    <xf numFmtId="165" fontId="4" fillId="0" borderId="17" xfId="0" applyNumberFormat="1" applyFont="1" applyFill="1" applyBorder="1" applyAlignment="1">
      <alignment vertical="center"/>
    </xf>
    <xf numFmtId="165" fontId="12" fillId="0" borderId="17" xfId="0" applyNumberFormat="1" applyFont="1" applyFill="1" applyBorder="1"/>
    <xf numFmtId="0" fontId="4" fillId="0" borderId="65" xfId="0" applyFont="1" applyFill="1" applyBorder="1" applyAlignment="1">
      <alignment horizontal="center"/>
    </xf>
    <xf numFmtId="0" fontId="21" fillId="0" borderId="45" xfId="0" applyFont="1" applyFill="1" applyBorder="1" applyAlignment="1">
      <alignment horizontal="center"/>
    </xf>
    <xf numFmtId="165" fontId="21" fillId="0" borderId="52" xfId="0" applyNumberFormat="1" applyFont="1" applyFill="1" applyBorder="1"/>
    <xf numFmtId="165" fontId="21" fillId="0" borderId="67" xfId="0" applyNumberFormat="1" applyFont="1" applyFill="1" applyBorder="1"/>
    <xf numFmtId="165" fontId="21" fillId="0" borderId="46" xfId="0" applyNumberFormat="1" applyFont="1" applyFill="1" applyBorder="1"/>
    <xf numFmtId="165" fontId="4" fillId="0" borderId="15" xfId="0" applyNumberFormat="1" applyFont="1" applyFill="1" applyBorder="1" applyAlignment="1">
      <alignment vertical="center"/>
    </xf>
    <xf numFmtId="165" fontId="12" fillId="0" borderId="15" xfId="0" quotePrefix="1" applyNumberFormat="1" applyFont="1" applyFill="1" applyBorder="1" applyAlignment="1">
      <alignment horizontal="right"/>
    </xf>
    <xf numFmtId="165" fontId="12" fillId="0" borderId="15" xfId="0" applyNumberFormat="1" applyFont="1" applyFill="1" applyBorder="1" applyAlignment="1">
      <alignment horizontal="right"/>
    </xf>
    <xf numFmtId="165" fontId="12" fillId="0" borderId="17" xfId="0" applyNumberFormat="1" applyFont="1" applyFill="1" applyBorder="1" applyAlignment="1">
      <alignment horizontal="right"/>
    </xf>
    <xf numFmtId="165" fontId="21" fillId="0" borderId="84" xfId="0" applyNumberFormat="1" applyFont="1" applyFill="1" applyBorder="1"/>
    <xf numFmtId="165" fontId="21" fillId="0" borderId="29" xfId="0" applyNumberFormat="1" applyFont="1" applyFill="1" applyBorder="1"/>
    <xf numFmtId="165" fontId="12" fillId="0" borderId="22" xfId="0" applyNumberFormat="1" applyFont="1" applyFill="1" applyBorder="1"/>
    <xf numFmtId="170" fontId="21" fillId="5" borderId="60" xfId="135" applyNumberFormat="1" applyFont="1" applyFill="1" applyBorder="1" applyAlignment="1">
      <alignment horizontal="center"/>
    </xf>
    <xf numFmtId="170" fontId="21" fillId="5" borderId="27" xfId="135" applyNumberFormat="1" applyFont="1" applyFill="1" applyBorder="1" applyAlignment="1">
      <alignment horizontal="center"/>
    </xf>
    <xf numFmtId="170" fontId="21" fillId="5" borderId="27" xfId="135" quotePrefix="1" applyNumberFormat="1" applyFont="1" applyFill="1" applyBorder="1" applyAlignment="1">
      <alignment horizontal="center"/>
    </xf>
    <xf numFmtId="170" fontId="21" fillId="5" borderId="31" xfId="135" quotePrefix="1" applyNumberFormat="1" applyFont="1" applyFill="1" applyBorder="1" applyAlignment="1">
      <alignment horizontal="center"/>
    </xf>
    <xf numFmtId="0" fontId="21" fillId="5" borderId="68" xfId="224" quotePrefix="1" applyFont="1" applyFill="1" applyBorder="1" applyAlignment="1">
      <alignment horizontal="center"/>
    </xf>
    <xf numFmtId="170" fontId="21" fillId="0" borderId="69" xfId="135" applyNumberFormat="1" applyFont="1" applyBorder="1" applyAlignment="1">
      <alignment horizontal="center"/>
    </xf>
    <xf numFmtId="2" fontId="21" fillId="0" borderId="46" xfId="217" applyNumberFormat="1" applyFont="1" applyBorder="1"/>
    <xf numFmtId="2" fontId="21" fillId="0" borderId="51" xfId="217" applyNumberFormat="1" applyFont="1" applyBorder="1"/>
    <xf numFmtId="2" fontId="21" fillId="0" borderId="47" xfId="217" applyNumberFormat="1" applyFont="1" applyBorder="1"/>
    <xf numFmtId="170" fontId="12" fillId="0" borderId="70" xfId="135" applyNumberFormat="1" applyFont="1" applyBorder="1" applyAlignment="1">
      <alignment horizontal="left"/>
    </xf>
    <xf numFmtId="2" fontId="12" fillId="0" borderId="49" xfId="217" applyNumberFormat="1" applyFont="1" applyBorder="1"/>
    <xf numFmtId="2" fontId="12" fillId="0" borderId="56" xfId="217" applyNumberFormat="1" applyFont="1" applyBorder="1"/>
    <xf numFmtId="170" fontId="12" fillId="0" borderId="4" xfId="135" applyNumberFormat="1" applyFont="1" applyBorder="1" applyAlignment="1">
      <alignment horizontal="left"/>
    </xf>
    <xf numFmtId="2" fontId="12" fillId="0" borderId="15" xfId="217" applyNumberFormat="1" applyFont="1" applyBorder="1"/>
    <xf numFmtId="2" fontId="12" fillId="0" borderId="16" xfId="217" applyNumberFormat="1" applyFont="1" applyBorder="1"/>
    <xf numFmtId="2" fontId="12" fillId="0" borderId="15" xfId="217" quotePrefix="1" applyNumberFormat="1" applyFont="1" applyBorder="1" applyAlignment="1">
      <alignment horizontal="right"/>
    </xf>
    <xf numFmtId="2" fontId="12" fillId="0" borderId="16" xfId="217" quotePrefix="1" applyNumberFormat="1" applyFont="1" applyBorder="1" applyAlignment="1">
      <alignment horizontal="right"/>
    </xf>
    <xf numFmtId="170" fontId="12" fillId="0" borderId="21" xfId="135" applyNumberFormat="1" applyFont="1" applyBorder="1" applyAlignment="1">
      <alignment horizontal="left"/>
    </xf>
    <xf numFmtId="2" fontId="12" fillId="0" borderId="22" xfId="217" applyNumberFormat="1" applyFont="1" applyBorder="1"/>
    <xf numFmtId="2" fontId="12" fillId="0" borderId="22" xfId="217" applyNumberFormat="1" applyFont="1" applyFill="1" applyBorder="1"/>
    <xf numFmtId="2" fontId="12" fillId="0" borderId="22" xfId="217" quotePrefix="1" applyNumberFormat="1" applyFont="1" applyBorder="1" applyAlignment="1">
      <alignment horizontal="right"/>
    </xf>
    <xf numFmtId="2" fontId="12" fillId="0" borderId="23" xfId="217" quotePrefix="1" applyNumberFormat="1" applyFont="1" applyBorder="1" applyAlignment="1">
      <alignment horizontal="right"/>
    </xf>
    <xf numFmtId="171" fontId="12" fillId="0" borderId="65" xfId="279" applyNumberFormat="1" applyFont="1" applyFill="1" applyBorder="1"/>
    <xf numFmtId="0" fontId="23" fillId="0" borderId="0" xfId="107" applyFont="1" applyFill="1" applyBorder="1"/>
    <xf numFmtId="0" fontId="23" fillId="0" borderId="17" xfId="107" applyFont="1" applyFill="1" applyBorder="1"/>
    <xf numFmtId="0" fontId="23" fillId="0" borderId="65" xfId="107" applyFont="1" applyFill="1" applyBorder="1"/>
    <xf numFmtId="0" fontId="12" fillId="0" borderId="65" xfId="107" applyFont="1" applyFill="1" applyBorder="1"/>
    <xf numFmtId="0" fontId="12" fillId="0" borderId="0" xfId="107" applyFont="1" applyFill="1" applyBorder="1"/>
    <xf numFmtId="171" fontId="21" fillId="5" borderId="7" xfId="279" applyNumberFormat="1" applyFont="1" applyFill="1" applyBorder="1" applyAlignment="1" applyProtection="1">
      <alignment horizontal="center" vertical="center" wrapText="1"/>
    </xf>
    <xf numFmtId="171" fontId="21" fillId="5" borderId="6" xfId="279" applyNumberFormat="1" applyFont="1" applyFill="1" applyBorder="1" applyAlignment="1" applyProtection="1">
      <alignment horizontal="center" vertical="center" wrapText="1"/>
    </xf>
    <xf numFmtId="171" fontId="21" fillId="5" borderId="8" xfId="279" applyNumberFormat="1" applyFont="1" applyFill="1" applyBorder="1" applyAlignment="1" applyProtection="1">
      <alignment horizontal="center" vertical="center" wrapText="1"/>
    </xf>
    <xf numFmtId="171" fontId="21" fillId="5" borderId="24" xfId="279" applyNumberFormat="1" applyFont="1" applyFill="1" applyBorder="1" applyAlignment="1" applyProtection="1">
      <alignment horizontal="center" vertical="center" wrapText="1"/>
    </xf>
    <xf numFmtId="0" fontId="21" fillId="5" borderId="24" xfId="107" applyFont="1" applyFill="1" applyBorder="1" applyAlignment="1">
      <alignment horizontal="center" vertical="center" wrapText="1"/>
    </xf>
    <xf numFmtId="0" fontId="21" fillId="5" borderId="7" xfId="107" applyFont="1" applyFill="1" applyBorder="1" applyAlignment="1">
      <alignment horizontal="center" vertical="center" wrapText="1"/>
    </xf>
    <xf numFmtId="0" fontId="21" fillId="5" borderId="6" xfId="107" applyFont="1" applyFill="1" applyBorder="1" applyAlignment="1">
      <alignment horizontal="center" vertical="center" wrapText="1"/>
    </xf>
    <xf numFmtId="0" fontId="21" fillId="5" borderId="8" xfId="107" applyFont="1" applyFill="1" applyBorder="1" applyAlignment="1">
      <alignment horizontal="center" vertical="center" wrapText="1"/>
    </xf>
    <xf numFmtId="171" fontId="12" fillId="0" borderId="70" xfId="279" applyNumberFormat="1" applyFont="1" applyFill="1" applyBorder="1" applyAlignment="1" applyProtection="1">
      <alignment horizontal="left"/>
    </xf>
    <xf numFmtId="165" fontId="12" fillId="0" borderId="49" xfId="107" applyNumberFormat="1" applyFont="1" applyFill="1" applyBorder="1" applyAlignment="1">
      <alignment horizontal="center"/>
    </xf>
    <xf numFmtId="165" fontId="12" fillId="0" borderId="56" xfId="107" applyNumberFormat="1" applyFont="1" applyFill="1" applyBorder="1" applyAlignment="1">
      <alignment horizontal="center"/>
    </xf>
    <xf numFmtId="165" fontId="12" fillId="0" borderId="70" xfId="107" applyNumberFormat="1" applyFont="1" applyFill="1" applyBorder="1" applyAlignment="1">
      <alignment horizontal="center"/>
    </xf>
    <xf numFmtId="165" fontId="12" fillId="0" borderId="61" xfId="107" applyNumberFormat="1" applyFont="1" applyFill="1" applyBorder="1" applyAlignment="1">
      <alignment horizontal="center"/>
    </xf>
    <xf numFmtId="171" fontId="12" fillId="0" borderId="4" xfId="279" applyNumberFormat="1" applyFont="1" applyFill="1" applyBorder="1" applyAlignment="1" applyProtection="1">
      <alignment horizontal="left"/>
    </xf>
    <xf numFmtId="165" fontId="12" fillId="0" borderId="15" xfId="107" applyNumberFormat="1" applyFont="1" applyFill="1" applyBorder="1" applyAlignment="1">
      <alignment horizontal="center"/>
    </xf>
    <xf numFmtId="165" fontId="12" fillId="0" borderId="16" xfId="107" applyNumberFormat="1" applyFont="1" applyFill="1" applyBorder="1" applyAlignment="1">
      <alignment horizontal="center"/>
    </xf>
    <xf numFmtId="165" fontId="12" fillId="0" borderId="4" xfId="107" applyNumberFormat="1" applyFont="1" applyFill="1" applyBorder="1" applyAlignment="1">
      <alignment horizontal="center"/>
    </xf>
    <xf numFmtId="165" fontId="12" fillId="0" borderId="50" xfId="107" applyNumberFormat="1" applyFont="1" applyFill="1" applyBorder="1" applyAlignment="1">
      <alignment horizontal="center"/>
    </xf>
    <xf numFmtId="171" fontId="12" fillId="0" borderId="21" xfId="279" applyNumberFormat="1" applyFont="1" applyFill="1" applyBorder="1" applyAlignment="1" applyProtection="1">
      <alignment horizontal="left"/>
    </xf>
    <xf numFmtId="165" fontId="12" fillId="0" borderId="22" xfId="107" applyNumberFormat="1" applyFont="1" applyFill="1" applyBorder="1" applyAlignment="1">
      <alignment horizontal="center"/>
    </xf>
    <xf numFmtId="165" fontId="12" fillId="0" borderId="23" xfId="107" applyNumberFormat="1" applyFont="1" applyFill="1" applyBorder="1" applyAlignment="1">
      <alignment horizontal="center"/>
    </xf>
    <xf numFmtId="165" fontId="12" fillId="0" borderId="21" xfId="107" applyNumberFormat="1" applyFont="1" applyFill="1" applyBorder="1" applyAlignment="1">
      <alignment horizontal="center"/>
    </xf>
    <xf numFmtId="165" fontId="12" fillId="0" borderId="36" xfId="107" applyNumberFormat="1" applyFont="1" applyFill="1" applyBorder="1" applyAlignment="1">
      <alignment horizontal="center"/>
    </xf>
    <xf numFmtId="171" fontId="21" fillId="0" borderId="45" xfId="135" applyNumberFormat="1" applyFont="1" applyFill="1" applyBorder="1" applyAlignment="1" applyProtection="1">
      <alignment horizontal="left"/>
    </xf>
    <xf numFmtId="165" fontId="21" fillId="0" borderId="46" xfId="107" applyNumberFormat="1" applyFont="1" applyFill="1" applyBorder="1" applyAlignment="1">
      <alignment horizontal="center"/>
    </xf>
    <xf numFmtId="165" fontId="21" fillId="0" borderId="47" xfId="107" applyNumberFormat="1" applyFont="1" applyFill="1" applyBorder="1" applyAlignment="1">
      <alignment horizontal="center"/>
    </xf>
    <xf numFmtId="165" fontId="21" fillId="0" borderId="45" xfId="107" applyNumberFormat="1" applyFont="1" applyFill="1" applyBorder="1" applyAlignment="1">
      <alignment horizontal="center"/>
    </xf>
    <xf numFmtId="165" fontId="21" fillId="0" borderId="52" xfId="107" applyNumberFormat="1" applyFont="1" applyFill="1" applyBorder="1" applyAlignment="1">
      <alignment horizontal="center"/>
    </xf>
    <xf numFmtId="0" fontId="21" fillId="2" borderId="7" xfId="137" applyFont="1" applyFill="1" applyBorder="1" applyAlignment="1">
      <alignment horizontal="center" vertical="center"/>
    </xf>
    <xf numFmtId="0" fontId="21" fillId="2" borderId="8" xfId="137" applyFont="1" applyFill="1" applyBorder="1" applyAlignment="1">
      <alignment horizontal="center" vertical="center"/>
    </xf>
    <xf numFmtId="0" fontId="12" fillId="0" borderId="57" xfId="229" applyFont="1" applyFill="1" applyBorder="1"/>
    <xf numFmtId="0" fontId="12" fillId="0" borderId="53" xfId="229" applyFont="1" applyFill="1" applyBorder="1"/>
    <xf numFmtId="165" fontId="12" fillId="0" borderId="7" xfId="137" applyNumberFormat="1" applyFont="1" applyBorder="1"/>
    <xf numFmtId="165" fontId="12" fillId="0" borderId="7" xfId="137" applyNumberFormat="1" applyFont="1" applyBorder="1" applyAlignment="1">
      <alignment horizontal="right"/>
    </xf>
    <xf numFmtId="165" fontId="12" fillId="0" borderId="7" xfId="137" quotePrefix="1" applyNumberFormat="1" applyFont="1" applyBorder="1" applyAlignment="1">
      <alignment horizontal="right" indent="1"/>
    </xf>
    <xf numFmtId="165" fontId="12" fillId="0" borderId="8" xfId="137" quotePrefix="1" applyNumberFormat="1" applyFont="1" applyBorder="1" applyAlignment="1">
      <alignment horizontal="right" indent="1"/>
    </xf>
    <xf numFmtId="0" fontId="12" fillId="0" borderId="65" xfId="229" applyFont="1" applyFill="1" applyBorder="1"/>
    <xf numFmtId="0" fontId="12" fillId="0" borderId="0" xfId="229" applyFont="1" applyFill="1" applyBorder="1"/>
    <xf numFmtId="165" fontId="12" fillId="0" borderId="15" xfId="137" applyNumberFormat="1" applyFont="1" applyFill="1" applyBorder="1"/>
    <xf numFmtId="165" fontId="12" fillId="0" borderId="15" xfId="137" applyNumberFormat="1" applyFont="1" applyFill="1" applyBorder="1" applyAlignment="1">
      <alignment horizontal="right"/>
    </xf>
    <xf numFmtId="165" fontId="12" fillId="0" borderId="15" xfId="137" applyNumberFormat="1" applyFont="1" applyFill="1" applyBorder="1" applyAlignment="1">
      <alignment horizontal="right" indent="1"/>
    </xf>
    <xf numFmtId="165" fontId="12" fillId="0" borderId="16" xfId="137" applyNumberFormat="1" applyFont="1" applyFill="1" applyBorder="1" applyAlignment="1">
      <alignment horizontal="right" indent="1"/>
    </xf>
    <xf numFmtId="165" fontId="12" fillId="0" borderId="7" xfId="137" applyNumberFormat="1" applyFont="1" applyFill="1" applyBorder="1"/>
    <xf numFmtId="165" fontId="12" fillId="0" borderId="7" xfId="137" applyNumberFormat="1" applyFont="1" applyFill="1" applyBorder="1" applyAlignment="1">
      <alignment horizontal="right"/>
    </xf>
    <xf numFmtId="165" fontId="12" fillId="0" borderId="7" xfId="137" applyNumberFormat="1" applyFont="1" applyFill="1" applyBorder="1" applyAlignment="1">
      <alignment horizontal="right" indent="1"/>
    </xf>
    <xf numFmtId="165" fontId="12" fillId="0" borderId="8" xfId="137" applyNumberFormat="1" applyFont="1" applyFill="1" applyBorder="1" applyAlignment="1">
      <alignment horizontal="right" indent="1"/>
    </xf>
    <xf numFmtId="0" fontId="12" fillId="6" borderId="0" xfId="229" applyFont="1" applyFill="1" applyBorder="1"/>
    <xf numFmtId="165" fontId="12" fillId="6" borderId="15" xfId="137" applyNumberFormat="1" applyFont="1" applyFill="1" applyBorder="1"/>
    <xf numFmtId="165" fontId="12" fillId="6" borderId="15" xfId="137" applyNumberFormat="1" applyFont="1" applyFill="1" applyBorder="1" applyAlignment="1">
      <alignment horizontal="right"/>
    </xf>
    <xf numFmtId="165" fontId="12" fillId="6" borderId="15" xfId="137" applyNumberFormat="1" applyFont="1" applyFill="1" applyBorder="1" applyAlignment="1">
      <alignment horizontal="right" indent="1"/>
    </xf>
    <xf numFmtId="165" fontId="12" fillId="6" borderId="16" xfId="137" applyNumberFormat="1" applyFont="1" applyFill="1" applyBorder="1" applyAlignment="1">
      <alignment horizontal="right" indent="1"/>
    </xf>
    <xf numFmtId="0" fontId="12" fillId="0" borderId="50" xfId="229" applyFont="1" applyFill="1" applyBorder="1"/>
    <xf numFmtId="165" fontId="12" fillId="0" borderId="8" xfId="137" quotePrefix="1" applyNumberFormat="1" applyFont="1" applyFill="1" applyBorder="1" applyAlignment="1">
      <alignment horizontal="right" indent="1"/>
    </xf>
    <xf numFmtId="165" fontId="12" fillId="0" borderId="16" xfId="137" quotePrefix="1" applyNumberFormat="1" applyFont="1" applyFill="1" applyBorder="1" applyAlignment="1">
      <alignment horizontal="right" indent="1"/>
    </xf>
    <xf numFmtId="165" fontId="12" fillId="0" borderId="15" xfId="137" quotePrefix="1" applyNumberFormat="1" applyFont="1" applyFill="1" applyBorder="1" applyAlignment="1">
      <alignment horizontal="right" indent="1"/>
    </xf>
    <xf numFmtId="165" fontId="12" fillId="0" borderId="7" xfId="137" quotePrefix="1" applyNumberFormat="1" applyFont="1" applyFill="1" applyBorder="1" applyAlignment="1">
      <alignment horizontal="right" indent="1"/>
    </xf>
    <xf numFmtId="0" fontId="12" fillId="0" borderId="69" xfId="229" applyFont="1" applyFill="1" applyBorder="1"/>
    <xf numFmtId="0" fontId="12" fillId="0" borderId="71" xfId="229" applyFont="1" applyFill="1" applyBorder="1"/>
    <xf numFmtId="165" fontId="12" fillId="0" borderId="46" xfId="137" applyNumberFormat="1" applyFont="1" applyFill="1" applyBorder="1"/>
    <xf numFmtId="165" fontId="12" fillId="0" borderId="46" xfId="137" quotePrefix="1" applyNumberFormat="1" applyFont="1" applyFill="1" applyBorder="1" applyAlignment="1">
      <alignment horizontal="right" indent="1"/>
    </xf>
    <xf numFmtId="165" fontId="12" fillId="0" borderId="47" xfId="137" quotePrefix="1" applyNumberFormat="1" applyFont="1" applyFill="1" applyBorder="1" applyAlignment="1">
      <alignment horizontal="right" indent="1"/>
    </xf>
    <xf numFmtId="170" fontId="51" fillId="3" borderId="63" xfId="0" applyNumberFormat="1" applyFont="1" applyFill="1" applyBorder="1"/>
    <xf numFmtId="170" fontId="12" fillId="3" borderId="32" xfId="0" applyNumberFormat="1" applyFont="1" applyFill="1" applyBorder="1"/>
    <xf numFmtId="170" fontId="12" fillId="3" borderId="27" xfId="0" applyNumberFormat="1" applyFont="1" applyFill="1" applyBorder="1"/>
    <xf numFmtId="170" fontId="12" fillId="3" borderId="31" xfId="0" applyNumberFormat="1" applyFont="1" applyFill="1" applyBorder="1"/>
    <xf numFmtId="170" fontId="21" fillId="3" borderId="20" xfId="0" quotePrefix="1" applyNumberFormat="1" applyFont="1" applyFill="1" applyBorder="1" applyAlignment="1">
      <alignment horizontal="centerContinuous"/>
    </xf>
    <xf numFmtId="170" fontId="21" fillId="3" borderId="33" xfId="0" quotePrefix="1" applyNumberFormat="1" applyFont="1" applyFill="1" applyBorder="1" applyAlignment="1">
      <alignment horizontal="centerContinuous"/>
    </xf>
    <xf numFmtId="170" fontId="12" fillId="3" borderId="50" xfId="0" applyNumberFormat="1" applyFont="1" applyFill="1" applyBorder="1"/>
    <xf numFmtId="170" fontId="21" fillId="3" borderId="15" xfId="0" applyNumberFormat="1" applyFont="1" applyFill="1" applyBorder="1" applyAlignment="1">
      <alignment horizontal="center"/>
    </xf>
    <xf numFmtId="170" fontId="21" fillId="3" borderId="41" xfId="0" applyNumberFormat="1" applyFont="1" applyFill="1" applyBorder="1" applyAlignment="1">
      <alignment horizontal="center"/>
    </xf>
    <xf numFmtId="173" fontId="21" fillId="3" borderId="15" xfId="0" quotePrefix="1" applyNumberFormat="1" applyFont="1" applyFill="1" applyBorder="1" applyAlignment="1">
      <alignment horizontal="center"/>
    </xf>
    <xf numFmtId="173" fontId="21" fillId="3" borderId="41" xfId="0" quotePrefix="1" applyNumberFormat="1" applyFont="1" applyFill="1" applyBorder="1" applyAlignment="1">
      <alignment horizontal="center"/>
    </xf>
    <xf numFmtId="173" fontId="21" fillId="3" borderId="49" xfId="0" quotePrefix="1" applyNumberFormat="1" applyFont="1" applyFill="1" applyBorder="1" applyAlignment="1">
      <alignment horizontal="center"/>
    </xf>
    <xf numFmtId="173" fontId="21" fillId="3" borderId="56" xfId="0" quotePrefix="1" applyNumberFormat="1" applyFont="1" applyFill="1" applyBorder="1" applyAlignment="1">
      <alignment horizontal="center"/>
    </xf>
    <xf numFmtId="170" fontId="21" fillId="0" borderId="72" xfId="0" applyNumberFormat="1" applyFont="1" applyFill="1" applyBorder="1"/>
    <xf numFmtId="170" fontId="21" fillId="0" borderId="15" xfId="0" applyNumberFormat="1" applyFont="1" applyFill="1" applyBorder="1" applyAlignment="1">
      <alignment horizontal="right"/>
    </xf>
    <xf numFmtId="170" fontId="21" fillId="0" borderId="15" xfId="0" applyNumberFormat="1" applyFont="1" applyFill="1" applyBorder="1" applyAlignment="1">
      <alignment horizontal="center"/>
    </xf>
    <xf numFmtId="170" fontId="21" fillId="0" borderId="16" xfId="0" applyNumberFormat="1" applyFont="1" applyFill="1" applyBorder="1" applyAlignment="1">
      <alignment horizontal="center"/>
    </xf>
    <xf numFmtId="170" fontId="21" fillId="0" borderId="4" xfId="0" applyNumberFormat="1" applyFont="1" applyFill="1" applyBorder="1" applyAlignment="1">
      <alignment horizontal="left"/>
    </xf>
    <xf numFmtId="170" fontId="52" fillId="0" borderId="50" xfId="0" applyNumberFormat="1" applyFont="1" applyFill="1" applyBorder="1"/>
    <xf numFmtId="170" fontId="12" fillId="0" borderId="15" xfId="0" applyNumberFormat="1" applyFont="1" applyFill="1" applyBorder="1" applyAlignment="1">
      <alignment horizontal="right"/>
    </xf>
    <xf numFmtId="170" fontId="12" fillId="0" borderId="50" xfId="0" quotePrefix="1" applyNumberFormat="1" applyFont="1" applyFill="1" applyBorder="1" applyAlignment="1">
      <alignment horizontal="left"/>
    </xf>
    <xf numFmtId="170" fontId="12" fillId="0" borderId="50" xfId="0" applyNumberFormat="1" applyFont="1" applyFill="1" applyBorder="1" applyAlignment="1">
      <alignment horizontal="right"/>
    </xf>
    <xf numFmtId="170" fontId="12" fillId="0" borderId="23" xfId="0" applyNumberFormat="1" applyFont="1" applyFill="1" applyBorder="1" applyAlignment="1">
      <alignment horizontal="center"/>
    </xf>
    <xf numFmtId="170" fontId="12" fillId="0" borderId="61" xfId="0" applyNumberFormat="1" applyFont="1" applyFill="1" applyBorder="1" applyAlignment="1">
      <alignment horizontal="right"/>
    </xf>
    <xf numFmtId="170" fontId="21" fillId="0" borderId="17" xfId="0" applyNumberFormat="1" applyFont="1" applyFill="1" applyBorder="1" applyAlignment="1">
      <alignment horizontal="center"/>
    </xf>
    <xf numFmtId="170" fontId="12" fillId="0" borderId="50" xfId="0" applyNumberFormat="1" applyFont="1" applyFill="1" applyBorder="1" applyAlignment="1">
      <alignment horizontal="left"/>
    </xf>
    <xf numFmtId="170" fontId="12" fillId="0" borderId="22" xfId="0" applyNumberFormat="1" applyFont="1" applyFill="1" applyBorder="1" applyAlignment="1">
      <alignment horizontal="center"/>
    </xf>
    <xf numFmtId="170" fontId="12" fillId="0" borderId="37" xfId="0" applyNumberFormat="1" applyFont="1" applyFill="1" applyBorder="1" applyAlignment="1">
      <alignment horizontal="center"/>
    </xf>
    <xf numFmtId="170" fontId="21" fillId="0" borderId="65" xfId="0" applyNumberFormat="1" applyFont="1" applyFill="1" applyBorder="1" applyAlignment="1">
      <alignment horizontal="left"/>
    </xf>
    <xf numFmtId="170" fontId="17" fillId="0" borderId="50" xfId="0" applyNumberFormat="1" applyFont="1" applyFill="1" applyBorder="1" applyAlignment="1">
      <alignment horizontal="left"/>
    </xf>
    <xf numFmtId="170" fontId="21" fillId="0" borderId="49" xfId="0" applyNumberFormat="1" applyFont="1" applyFill="1" applyBorder="1" applyAlignment="1">
      <alignment horizontal="right"/>
    </xf>
    <xf numFmtId="170" fontId="21" fillId="0" borderId="49" xfId="0" applyNumberFormat="1" applyFont="1" applyFill="1" applyBorder="1" applyAlignment="1">
      <alignment horizontal="center"/>
    </xf>
    <xf numFmtId="170" fontId="21" fillId="0" borderId="73" xfId="0" applyNumberFormat="1" applyFont="1" applyFill="1" applyBorder="1" applyAlignment="1">
      <alignment horizontal="center"/>
    </xf>
    <xf numFmtId="170" fontId="12" fillId="0" borderId="22" xfId="0" applyNumberFormat="1" applyFont="1" applyFill="1" applyBorder="1" applyAlignment="1">
      <alignment horizontal="right"/>
    </xf>
    <xf numFmtId="170" fontId="21" fillId="0" borderId="64" xfId="0" applyNumberFormat="1" applyFont="1" applyFill="1" applyBorder="1" applyAlignment="1">
      <alignment horizontal="left"/>
    </xf>
    <xf numFmtId="170" fontId="17" fillId="0" borderId="36" xfId="0" applyNumberFormat="1" applyFont="1" applyFill="1" applyBorder="1" applyAlignment="1">
      <alignment horizontal="left"/>
    </xf>
    <xf numFmtId="170" fontId="21" fillId="0" borderId="22" xfId="0" applyNumberFormat="1" applyFont="1" applyFill="1" applyBorder="1" applyAlignment="1">
      <alignment horizontal="right"/>
    </xf>
    <xf numFmtId="170" fontId="21" fillId="0" borderId="22" xfId="0" applyNumberFormat="1" applyFont="1" applyFill="1" applyBorder="1" applyAlignment="1">
      <alignment horizontal="center"/>
    </xf>
    <xf numFmtId="170" fontId="21" fillId="0" borderId="37" xfId="0" applyNumberFormat="1" applyFont="1" applyFill="1" applyBorder="1" applyAlignment="1">
      <alignment horizontal="center"/>
    </xf>
    <xf numFmtId="170" fontId="21" fillId="0" borderId="72" xfId="0" applyNumberFormat="1" applyFont="1" applyFill="1" applyBorder="1" applyAlignment="1">
      <alignment vertical="center"/>
    </xf>
    <xf numFmtId="170" fontId="21" fillId="0" borderId="61" xfId="0" applyNumberFormat="1" applyFont="1" applyFill="1" applyBorder="1" applyAlignment="1">
      <alignment vertical="center"/>
    </xf>
    <xf numFmtId="170" fontId="21" fillId="0" borderId="65" xfId="0" applyNumberFormat="1" applyFont="1" applyFill="1" applyBorder="1" applyAlignment="1">
      <alignment vertical="center"/>
    </xf>
    <xf numFmtId="170" fontId="21" fillId="0" borderId="50" xfId="0" applyNumberFormat="1" applyFont="1" applyFill="1" applyBorder="1" applyAlignment="1">
      <alignment vertical="center"/>
    </xf>
    <xf numFmtId="170" fontId="21" fillId="0" borderId="65" xfId="0" quotePrefix="1" applyNumberFormat="1" applyFont="1" applyFill="1" applyBorder="1" applyAlignment="1">
      <alignment horizontal="left"/>
    </xf>
    <xf numFmtId="170" fontId="21" fillId="0" borderId="64" xfId="0" quotePrefix="1" applyNumberFormat="1" applyFont="1" applyFill="1" applyBorder="1" applyAlignment="1">
      <alignment horizontal="left"/>
    </xf>
    <xf numFmtId="170" fontId="53" fillId="0" borderId="65" xfId="0" applyNumberFormat="1" applyFont="1" applyFill="1" applyBorder="1"/>
    <xf numFmtId="170" fontId="53" fillId="0" borderId="50" xfId="0" applyNumberFormat="1" applyFont="1" applyFill="1" applyBorder="1"/>
    <xf numFmtId="170" fontId="53" fillId="0" borderId="15" xfId="0" applyNumberFormat="1" applyFont="1" applyFill="1" applyBorder="1"/>
    <xf numFmtId="170" fontId="53" fillId="0" borderId="15" xfId="0" applyNumberFormat="1" applyFont="1" applyFill="1" applyBorder="1" applyAlignment="1">
      <alignment horizontal="center"/>
    </xf>
    <xf numFmtId="170" fontId="53" fillId="0" borderId="17" xfId="0" applyNumberFormat="1" applyFont="1" applyFill="1" applyBorder="1" applyAlignment="1">
      <alignment horizontal="center"/>
    </xf>
    <xf numFmtId="170" fontId="12" fillId="0" borderId="65" xfId="0" quotePrefix="1" applyNumberFormat="1" applyFont="1" applyFill="1" applyBorder="1" applyAlignment="1">
      <alignment horizontal="left"/>
    </xf>
    <xf numFmtId="170" fontId="21" fillId="0" borderId="74" xfId="0" quotePrefix="1" applyNumberFormat="1" applyFont="1" applyFill="1" applyBorder="1" applyAlignment="1">
      <alignment horizontal="left"/>
    </xf>
    <xf numFmtId="170" fontId="21" fillId="0" borderId="62" xfId="0" applyNumberFormat="1" applyFont="1" applyFill="1" applyBorder="1" applyAlignment="1">
      <alignment horizontal="right"/>
    </xf>
    <xf numFmtId="170" fontId="21" fillId="0" borderId="29" xfId="0" applyNumberFormat="1" applyFont="1" applyFill="1" applyBorder="1" applyAlignment="1">
      <alignment horizontal="center"/>
    </xf>
    <xf numFmtId="170" fontId="21" fillId="0" borderId="75" xfId="0" applyNumberFormat="1" applyFont="1" applyFill="1" applyBorder="1" applyAlignment="1">
      <alignment horizontal="center"/>
    </xf>
    <xf numFmtId="175" fontId="12" fillId="0" borderId="0" xfId="0" applyNumberFormat="1" applyFont="1" applyFill="1" applyBorder="1"/>
    <xf numFmtId="175" fontId="12" fillId="0" borderId="0" xfId="0" applyNumberFormat="1" applyFont="1" applyFill="1" applyBorder="1" applyAlignment="1">
      <alignment horizontal="right"/>
    </xf>
    <xf numFmtId="170" fontId="12" fillId="0" borderId="56" xfId="0" applyNumberFormat="1" applyFont="1" applyFill="1" applyBorder="1"/>
    <xf numFmtId="170" fontId="21" fillId="0" borderId="15" xfId="0" quotePrefix="1" applyNumberFormat="1" applyFont="1" applyFill="1" applyBorder="1" applyAlignment="1">
      <alignment horizontal="left"/>
    </xf>
    <xf numFmtId="170" fontId="12" fillId="0" borderId="36" xfId="0" quotePrefix="1" applyNumberFormat="1" applyFont="1" applyFill="1" applyBorder="1" applyAlignment="1">
      <alignment horizontal="left"/>
    </xf>
    <xf numFmtId="170" fontId="12" fillId="4" borderId="36" xfId="0" applyNumberFormat="1" applyFont="1" applyFill="1" applyBorder="1"/>
    <xf numFmtId="170" fontId="21" fillId="0" borderId="72" xfId="0" applyNumberFormat="1" applyFont="1" applyFill="1" applyBorder="1" applyAlignment="1">
      <alignment horizontal="left"/>
    </xf>
    <xf numFmtId="170" fontId="17" fillId="0" borderId="61" xfId="0" applyNumberFormat="1" applyFont="1" applyBorder="1" applyAlignment="1">
      <alignment horizontal="left"/>
    </xf>
    <xf numFmtId="170" fontId="21" fillId="0" borderId="56" xfId="0" applyNumberFormat="1" applyFont="1" applyFill="1" applyBorder="1" applyAlignment="1">
      <alignment horizontal="center"/>
    </xf>
    <xf numFmtId="170" fontId="17" fillId="0" borderId="36" xfId="0" applyNumberFormat="1" applyFont="1" applyBorder="1" applyAlignment="1">
      <alignment horizontal="left"/>
    </xf>
    <xf numFmtId="170" fontId="21" fillId="0" borderId="23" xfId="0" applyNumberFormat="1" applyFont="1" applyFill="1" applyBorder="1" applyAlignment="1">
      <alignment horizontal="center"/>
    </xf>
    <xf numFmtId="170" fontId="21" fillId="4" borderId="72" xfId="0" applyNumberFormat="1" applyFont="1" applyFill="1" applyBorder="1" applyAlignment="1">
      <alignment vertical="center"/>
    </xf>
    <xf numFmtId="170" fontId="21" fillId="4" borderId="61" xfId="0" applyNumberFormat="1" applyFont="1" applyFill="1" applyBorder="1" applyAlignment="1">
      <alignment vertical="center"/>
    </xf>
    <xf numFmtId="170" fontId="21" fillId="4" borderId="65" xfId="0" applyNumberFormat="1" applyFont="1" applyFill="1" applyBorder="1" applyAlignment="1">
      <alignment vertical="center"/>
    </xf>
    <xf numFmtId="170" fontId="21" fillId="4" borderId="50" xfId="0" applyNumberFormat="1" applyFont="1" applyFill="1" applyBorder="1" applyAlignment="1">
      <alignment vertical="center"/>
    </xf>
    <xf numFmtId="170" fontId="53" fillId="0" borderId="16" xfId="0" applyNumberFormat="1" applyFont="1" applyFill="1" applyBorder="1" applyAlignment="1">
      <alignment horizontal="center"/>
    </xf>
    <xf numFmtId="170" fontId="12" fillId="0" borderId="50" xfId="0" applyNumberFormat="1" applyFont="1" applyFill="1" applyBorder="1" applyAlignment="1">
      <alignment horizontal="center"/>
    </xf>
    <xf numFmtId="170" fontId="21" fillId="0" borderId="62" xfId="0" applyNumberFormat="1" applyFont="1" applyFill="1" applyBorder="1" applyAlignment="1">
      <alignment horizontal="center"/>
    </xf>
    <xf numFmtId="170" fontId="21" fillId="0" borderId="30" xfId="0" applyNumberFormat="1" applyFont="1" applyFill="1" applyBorder="1" applyAlignment="1">
      <alignment horizontal="center"/>
    </xf>
    <xf numFmtId="0" fontId="10" fillId="0" borderId="0" xfId="0" applyFont="1"/>
    <xf numFmtId="0" fontId="9" fillId="0" borderId="0" xfId="0" applyFont="1"/>
    <xf numFmtId="0" fontId="26" fillId="0" borderId="0" xfId="0" applyFont="1" applyBorder="1" applyAlignment="1">
      <alignment horizontal="right"/>
    </xf>
    <xf numFmtId="43" fontId="10" fillId="0" borderId="0" xfId="0" applyNumberFormat="1" applyFont="1"/>
    <xf numFmtId="177" fontId="10" fillId="0" borderId="0" xfId="0" applyNumberFormat="1" applyFont="1"/>
    <xf numFmtId="164" fontId="10" fillId="0" borderId="0" xfId="0" applyNumberFormat="1" applyFont="1"/>
    <xf numFmtId="0" fontId="10" fillId="0" borderId="0" xfId="0" applyFont="1" applyFill="1"/>
    <xf numFmtId="1" fontId="10" fillId="0" borderId="0" xfId="0" applyNumberFormat="1" applyFont="1"/>
    <xf numFmtId="0" fontId="9" fillId="0" borderId="0" xfId="0" applyFont="1" applyFill="1" applyBorder="1"/>
    <xf numFmtId="39" fontId="8" fillId="0" borderId="0" xfId="0" applyNumberFormat="1" applyFont="1" applyAlignment="1" applyProtection="1">
      <alignment horizontal="center"/>
    </xf>
    <xf numFmtId="0" fontId="54" fillId="0" borderId="0" xfId="0" applyFont="1"/>
    <xf numFmtId="0" fontId="9" fillId="0" borderId="0" xfId="0" applyFont="1" applyFill="1"/>
    <xf numFmtId="43" fontId="9" fillId="0" borderId="0" xfId="0" applyNumberFormat="1" applyFont="1" applyFill="1"/>
    <xf numFmtId="165" fontId="9" fillId="0" borderId="0" xfId="0" applyNumberFormat="1" applyFont="1" applyFill="1"/>
    <xf numFmtId="0" fontId="54" fillId="0" borderId="0" xfId="0" applyFont="1" applyFill="1"/>
    <xf numFmtId="177" fontId="9" fillId="0" borderId="0" xfId="0" applyNumberFormat="1" applyFont="1" applyFill="1"/>
    <xf numFmtId="164" fontId="9" fillId="0" borderId="0" xfId="0" applyNumberFormat="1" applyFont="1" applyFill="1"/>
    <xf numFmtId="177" fontId="54" fillId="0" borderId="0" xfId="0" applyNumberFormat="1" applyFont="1" applyFill="1"/>
    <xf numFmtId="164" fontId="54" fillId="0" borderId="0" xfId="0" applyNumberFormat="1" applyFont="1" applyFill="1"/>
    <xf numFmtId="177" fontId="9" fillId="0" borderId="0" xfId="0" applyNumberFormat="1" applyFont="1" applyBorder="1"/>
    <xf numFmtId="0" fontId="9" fillId="0" borderId="0" xfId="0" applyFont="1" applyBorder="1"/>
    <xf numFmtId="177" fontId="9" fillId="0" borderId="0" xfId="0" applyNumberFormat="1" applyFont="1" applyFill="1" applyBorder="1"/>
    <xf numFmtId="0" fontId="54" fillId="0" borderId="0" xfId="0" applyFont="1" applyFill="1" applyBorder="1"/>
    <xf numFmtId="177" fontId="54" fillId="0" borderId="0" xfId="0" applyNumberFormat="1" applyFont="1" applyBorder="1"/>
    <xf numFmtId="0" fontId="54" fillId="0" borderId="0" xfId="0" applyFont="1" applyBorder="1"/>
    <xf numFmtId="43" fontId="9" fillId="0" borderId="0" xfId="0" applyNumberFormat="1" applyFont="1"/>
    <xf numFmtId="178" fontId="9" fillId="0" borderId="0" xfId="0" applyNumberFormat="1" applyFont="1"/>
    <xf numFmtId="178" fontId="9" fillId="0" borderId="0" xfId="83" applyNumberFormat="1" applyFont="1" applyFill="1" applyBorder="1" applyAlignment="1">
      <alignment horizontal="right" vertical="center"/>
    </xf>
    <xf numFmtId="178" fontId="54" fillId="0" borderId="0" xfId="83" applyNumberFormat="1" applyFont="1" applyFill="1" applyBorder="1" applyAlignment="1">
      <alignment horizontal="right" vertical="center"/>
    </xf>
    <xf numFmtId="0" fontId="26" fillId="0" borderId="25" xfId="107" applyFont="1" applyBorder="1" applyAlignment="1">
      <alignment horizontal="right"/>
    </xf>
    <xf numFmtId="0" fontId="9" fillId="0" borderId="4" xfId="107" applyFont="1" applyFill="1" applyBorder="1"/>
    <xf numFmtId="0" fontId="9" fillId="0" borderId="0" xfId="107" applyFont="1" applyFill="1" applyBorder="1"/>
    <xf numFmtId="43" fontId="10" fillId="0" borderId="0" xfId="107" applyNumberFormat="1"/>
    <xf numFmtId="177" fontId="10" fillId="0" borderId="0" xfId="107" applyNumberFormat="1"/>
    <xf numFmtId="0" fontId="9" fillId="0" borderId="0" xfId="107" applyFont="1" applyFill="1" applyBorder="1" applyAlignment="1">
      <alignment horizontal="center"/>
    </xf>
    <xf numFmtId="0" fontId="10" fillId="0" borderId="0" xfId="107" applyFont="1" applyFill="1" applyBorder="1"/>
    <xf numFmtId="165" fontId="9" fillId="0" borderId="0" xfId="107" applyNumberFormat="1" applyFont="1" applyFill="1" applyBorder="1" applyAlignment="1">
      <alignment horizontal="center"/>
    </xf>
    <xf numFmtId="165" fontId="9" fillId="0" borderId="58" xfId="107" applyNumberFormat="1" applyFont="1" applyFill="1" applyBorder="1" applyAlignment="1">
      <alignment horizontal="center"/>
    </xf>
    <xf numFmtId="0" fontId="55" fillId="0" borderId="0" xfId="107" applyFont="1" applyFill="1" applyBorder="1" applyAlignment="1">
      <alignment horizontal="center"/>
    </xf>
    <xf numFmtId="2" fontId="9" fillId="0" borderId="0" xfId="107" applyNumberFormat="1" applyFont="1" applyFill="1" applyBorder="1" applyAlignment="1">
      <alignment horizontal="center"/>
    </xf>
    <xf numFmtId="165" fontId="9" fillId="5" borderId="0" xfId="107" applyNumberFormat="1" applyFont="1" applyFill="1" applyBorder="1" applyAlignment="1">
      <alignment horizontal="center"/>
    </xf>
    <xf numFmtId="165" fontId="55" fillId="0" borderId="0" xfId="107" applyNumberFormat="1" applyFont="1" applyFill="1" applyBorder="1" applyAlignment="1">
      <alignment horizontal="center"/>
    </xf>
    <xf numFmtId="0" fontId="55" fillId="0" borderId="58" xfId="107" applyFont="1" applyFill="1" applyBorder="1" applyAlignment="1">
      <alignment horizontal="center"/>
    </xf>
    <xf numFmtId="0" fontId="9" fillId="0" borderId="0" xfId="107" quotePrefix="1" applyFont="1" applyFill="1" applyBorder="1" applyAlignment="1">
      <alignment horizontal="left"/>
    </xf>
    <xf numFmtId="0" fontId="10" fillId="0" borderId="0" xfId="107" applyFont="1" applyFill="1" applyAlignment="1">
      <alignment vertical="center"/>
    </xf>
    <xf numFmtId="2" fontId="9" fillId="0" borderId="53" xfId="107" applyNumberFormat="1" applyFont="1" applyFill="1" applyBorder="1" applyAlignment="1">
      <alignment horizontal="center"/>
    </xf>
    <xf numFmtId="2" fontId="9" fillId="5" borderId="53" xfId="107" applyNumberFormat="1" applyFont="1" applyFill="1" applyBorder="1" applyAlignment="1">
      <alignment horizontal="center"/>
    </xf>
    <xf numFmtId="2" fontId="41" fillId="0" borderId="53" xfId="35" applyNumberFormat="1" applyFont="1" applyFill="1" applyBorder="1" applyAlignment="1" applyProtection="1">
      <alignment horizontal="center"/>
    </xf>
    <xf numFmtId="2" fontId="41" fillId="0" borderId="53" xfId="1" applyNumberFormat="1" applyFont="1" applyFill="1" applyBorder="1" applyAlignment="1" applyProtection="1">
      <alignment horizontal="center"/>
    </xf>
    <xf numFmtId="2" fontId="9" fillId="5" borderId="71" xfId="107" applyNumberFormat="1" applyFont="1" applyFill="1" applyBorder="1" applyAlignment="1">
      <alignment horizontal="center"/>
    </xf>
    <xf numFmtId="2" fontId="9" fillId="0" borderId="71" xfId="107" applyNumberFormat="1" applyFont="1" applyFill="1" applyBorder="1" applyAlignment="1">
      <alignment horizontal="center"/>
    </xf>
    <xf numFmtId="0" fontId="8" fillId="0" borderId="0" xfId="107" applyFont="1" applyFill="1" applyBorder="1" applyAlignment="1"/>
    <xf numFmtId="0" fontId="9" fillId="0" borderId="0" xfId="107" applyFont="1" applyFill="1" applyAlignment="1">
      <alignment horizontal="left"/>
    </xf>
    <xf numFmtId="2" fontId="10" fillId="0" borderId="0" xfId="107" applyNumberFormat="1" applyFont="1" applyFill="1"/>
    <xf numFmtId="0" fontId="8" fillId="0" borderId="0" xfId="107" applyFont="1" applyFill="1" applyBorder="1" applyAlignment="1">
      <alignment horizontal="left" vertical="center"/>
    </xf>
    <xf numFmtId="0" fontId="8" fillId="0" borderId="0" xfId="107" applyFont="1" applyFill="1" applyBorder="1" applyAlignment="1">
      <alignment horizontal="center" vertical="center"/>
    </xf>
    <xf numFmtId="0" fontId="9" fillId="0" borderId="0" xfId="107" applyFont="1" applyFill="1" applyBorder="1" applyAlignment="1">
      <alignment horizontal="left"/>
    </xf>
    <xf numFmtId="0" fontId="8" fillId="0" borderId="0" xfId="107" applyFont="1" applyFill="1" applyBorder="1"/>
    <xf numFmtId="0" fontId="8" fillId="0" borderId="0" xfId="107" applyFont="1" applyFill="1" applyBorder="1" applyAlignment="1">
      <alignment vertical="center"/>
    </xf>
    <xf numFmtId="0" fontId="9" fillId="0" borderId="0" xfId="107" quotePrefix="1" applyFont="1" applyFill="1" applyBorder="1" applyAlignment="1">
      <alignment horizontal="left" vertical="center"/>
    </xf>
    <xf numFmtId="0" fontId="9" fillId="0" borderId="0" xfId="107" applyFont="1" applyFill="1" applyBorder="1" applyAlignment="1">
      <alignment vertical="center"/>
    </xf>
    <xf numFmtId="0" fontId="55" fillId="0" borderId="0" xfId="107" quotePrefix="1" applyFont="1" applyFill="1" applyAlignment="1">
      <alignment horizontal="left"/>
    </xf>
    <xf numFmtId="0" fontId="43" fillId="0" borderId="0" xfId="107" applyFont="1" applyAlignment="1">
      <alignment horizontal="center" vertical="center"/>
    </xf>
    <xf numFmtId="0" fontId="28" fillId="0" borderId="0" xfId="107" applyFont="1" applyAlignment="1">
      <alignment horizontal="center" vertical="center"/>
    </xf>
    <xf numFmtId="0" fontId="8" fillId="0" borderId="0" xfId="107" applyFont="1" applyAlignment="1">
      <alignment horizontal="center" vertical="center"/>
    </xf>
    <xf numFmtId="0" fontId="9" fillId="0" borderId="0" xfId="107" applyFont="1" applyAlignment="1" applyProtection="1">
      <alignment horizontal="center" vertical="center"/>
    </xf>
    <xf numFmtId="0" fontId="30" fillId="0" borderId="0" xfId="107" applyFont="1" applyAlignment="1">
      <alignment horizontal="center" vertical="center"/>
    </xf>
    <xf numFmtId="0" fontId="29" fillId="0" borderId="25" xfId="107" applyFont="1" applyBorder="1" applyAlignment="1">
      <alignment horizontal="right" vertical="center"/>
    </xf>
    <xf numFmtId="0" fontId="28" fillId="0" borderId="0" xfId="107" applyFont="1" applyFill="1" applyAlignment="1">
      <alignment horizontal="center" vertical="center"/>
    </xf>
    <xf numFmtId="0" fontId="9" fillId="0" borderId="0" xfId="107" quotePrefix="1" applyFont="1" applyBorder="1" applyAlignment="1" applyProtection="1">
      <alignment horizontal="center" vertical="center"/>
    </xf>
    <xf numFmtId="2" fontId="21" fillId="0" borderId="0" xfId="107" applyNumberFormat="1" applyFont="1" applyFill="1" applyBorder="1"/>
    <xf numFmtId="0" fontId="9" fillId="0" borderId="0" xfId="107" applyFont="1" applyBorder="1" applyAlignment="1" applyProtection="1">
      <alignment horizontal="center" vertical="center"/>
    </xf>
    <xf numFmtId="2" fontId="12" fillId="0" borderId="0" xfId="107" applyNumberFormat="1" applyFont="1" applyFill="1" applyBorder="1"/>
    <xf numFmtId="2" fontId="23" fillId="0" borderId="0" xfId="107" applyNumberFormat="1" applyFont="1" applyBorder="1" applyAlignment="1">
      <alignment horizontal="right" vertical="center"/>
    </xf>
    <xf numFmtId="2" fontId="12" fillId="0" borderId="0" xfId="107" applyNumberFormat="1" applyFont="1" applyBorder="1"/>
    <xf numFmtId="0" fontId="56" fillId="0" borderId="0" xfId="0" applyFont="1" applyAlignment="1">
      <alignment wrapText="1"/>
    </xf>
    <xf numFmtId="2" fontId="30" fillId="0" borderId="0" xfId="107" applyNumberFormat="1" applyFont="1" applyBorder="1" applyAlignment="1">
      <alignment horizontal="center" vertical="center"/>
    </xf>
    <xf numFmtId="2" fontId="28" fillId="0" borderId="0" xfId="107" applyNumberFormat="1" applyFont="1" applyAlignment="1">
      <alignment horizontal="center" vertical="center"/>
    </xf>
    <xf numFmtId="164" fontId="12" fillId="0" borderId="15" xfId="151" applyNumberFormat="1" applyFont="1" applyFill="1" applyBorder="1"/>
    <xf numFmtId="164" fontId="12" fillId="0" borderId="15" xfId="151" quotePrefix="1" applyNumberFormat="1" applyFont="1" applyFill="1" applyBorder="1"/>
    <xf numFmtId="0" fontId="12" fillId="0" borderId="21" xfId="0" applyFont="1" applyFill="1" applyBorder="1"/>
    <xf numFmtId="0" fontId="21" fillId="0" borderId="45" xfId="0" applyFont="1" applyBorder="1" applyAlignment="1">
      <alignment horizontal="center" vertical="center"/>
    </xf>
    <xf numFmtId="177" fontId="21" fillId="0" borderId="46" xfId="151" applyNumberFormat="1" applyFont="1" applyFill="1" applyBorder="1" applyAlignment="1">
      <alignment vertical="center"/>
    </xf>
    <xf numFmtId="177" fontId="12" fillId="0" borderId="15" xfId="155" applyNumberFormat="1" applyFont="1" applyFill="1" applyBorder="1"/>
    <xf numFmtId="164" fontId="12" fillId="0" borderId="15" xfId="153" applyNumberFormat="1" applyFont="1" applyFill="1" applyBorder="1"/>
    <xf numFmtId="2" fontId="23" fillId="0" borderId="15" xfId="0" applyNumberFormat="1" applyFont="1" applyFill="1" applyBorder="1"/>
    <xf numFmtId="165" fontId="23" fillId="0" borderId="15" xfId="0" applyNumberFormat="1" applyFont="1" applyFill="1" applyBorder="1"/>
    <xf numFmtId="164" fontId="12" fillId="0" borderId="22" xfId="153" applyNumberFormat="1" applyFont="1" applyFill="1" applyBorder="1"/>
    <xf numFmtId="164" fontId="12" fillId="0" borderId="16" xfId="155" applyNumberFormat="1" applyFont="1" applyFill="1" applyBorder="1"/>
    <xf numFmtId="177" fontId="12" fillId="0" borderId="16" xfId="155" applyNumberFormat="1" applyFont="1" applyFill="1" applyBorder="1"/>
    <xf numFmtId="0" fontId="12" fillId="0" borderId="70" xfId="0" applyFont="1" applyBorder="1"/>
    <xf numFmtId="0" fontId="12" fillId="0" borderId="49" xfId="173" applyFont="1" applyFill="1" applyBorder="1" applyAlignment="1">
      <alignment horizontal="center" vertical="center"/>
    </xf>
    <xf numFmtId="2" fontId="12" fillId="0" borderId="15" xfId="173" applyNumberFormat="1" applyFont="1" applyFill="1" applyBorder="1" applyAlignment="1">
      <alignment horizontal="center" vertical="center"/>
    </xf>
    <xf numFmtId="2" fontId="12" fillId="0" borderId="15" xfId="173" applyNumberFormat="1" applyFont="1" applyFill="1" applyBorder="1" applyAlignment="1">
      <alignment horizontal="center"/>
    </xf>
    <xf numFmtId="177" fontId="21" fillId="0" borderId="45" xfId="173" applyNumberFormat="1" applyFont="1" applyFill="1" applyBorder="1" applyAlignment="1">
      <alignment vertical="center"/>
    </xf>
    <xf numFmtId="0" fontId="12" fillId="0" borderId="49" xfId="173" applyFont="1" applyFill="1" applyBorder="1" applyAlignment="1">
      <alignment horizontal="center"/>
    </xf>
    <xf numFmtId="2" fontId="12" fillId="0" borderId="22" xfId="173" applyNumberFormat="1" applyFont="1" applyFill="1" applyBorder="1" applyAlignment="1">
      <alignment horizontal="center" vertical="center"/>
    </xf>
    <xf numFmtId="2" fontId="21" fillId="0" borderId="46" xfId="173" applyNumberFormat="1" applyFont="1" applyFill="1" applyBorder="1" applyAlignment="1">
      <alignment horizontal="center" vertical="center"/>
    </xf>
    <xf numFmtId="2" fontId="21" fillId="0" borderId="52" xfId="173" applyNumberFormat="1" applyFont="1" applyFill="1" applyBorder="1" applyAlignment="1">
      <alignment horizontal="center" vertical="center"/>
    </xf>
    <xf numFmtId="164" fontId="21" fillId="0" borderId="84" xfId="173" applyNumberFormat="1" applyFont="1" applyFill="1" applyBorder="1" applyAlignment="1">
      <alignment horizontal="center" vertical="center"/>
    </xf>
    <xf numFmtId="164" fontId="12" fillId="0" borderId="15" xfId="173" quotePrefix="1" applyNumberFormat="1" applyFont="1" applyFill="1" applyBorder="1" applyAlignment="1">
      <alignment horizontal="right"/>
    </xf>
    <xf numFmtId="39" fontId="21" fillId="9" borderId="7" xfId="0" applyNumberFormat="1" applyFont="1" applyFill="1" applyBorder="1" applyAlignment="1" applyProtection="1">
      <alignment horizontal="center" vertical="center"/>
    </xf>
    <xf numFmtId="39" fontId="21" fillId="9" borderId="7" xfId="0" applyNumberFormat="1" applyFont="1" applyFill="1" applyBorder="1" applyAlignment="1" applyProtection="1">
      <alignment horizontal="center" vertical="center" wrapText="1"/>
    </xf>
    <xf numFmtId="39" fontId="3" fillId="9" borderId="6" xfId="0" applyNumberFormat="1" applyFont="1" applyFill="1" applyBorder="1" applyAlignment="1" applyProtection="1">
      <alignment horizontal="center" vertical="center"/>
    </xf>
    <xf numFmtId="39" fontId="3" fillId="9" borderId="7" xfId="0" applyNumberFormat="1" applyFont="1" applyFill="1" applyBorder="1" applyAlignment="1" applyProtection="1">
      <alignment horizontal="center" vertical="center"/>
    </xf>
    <xf numFmtId="39" fontId="3" fillId="9" borderId="8" xfId="0" applyNumberFormat="1" applyFont="1" applyFill="1" applyBorder="1" applyAlignment="1" applyProtection="1">
      <alignment horizontal="center" vertical="center" wrapText="1"/>
    </xf>
    <xf numFmtId="0" fontId="21" fillId="9" borderId="24" xfId="0" applyFont="1" applyFill="1" applyBorder="1" applyAlignment="1">
      <alignment horizontal="right"/>
    </xf>
    <xf numFmtId="0" fontId="21" fillId="9" borderId="6" xfId="0" applyFont="1" applyFill="1" applyBorder="1" applyAlignment="1">
      <alignment horizontal="right"/>
    </xf>
    <xf numFmtId="0" fontId="21" fillId="9" borderId="81" xfId="0" applyFont="1" applyFill="1" applyBorder="1" applyAlignment="1">
      <alignment horizontal="right"/>
    </xf>
    <xf numFmtId="177" fontId="12" fillId="0" borderId="41" xfId="171" applyNumberFormat="1" applyFont="1" applyFill="1" applyBorder="1"/>
    <xf numFmtId="177" fontId="12" fillId="0" borderId="49" xfId="171" applyNumberFormat="1" applyFont="1" applyFill="1" applyBorder="1"/>
    <xf numFmtId="177" fontId="12" fillId="0" borderId="15" xfId="171" applyNumberFormat="1" applyFont="1" applyFill="1" applyBorder="1"/>
    <xf numFmtId="177" fontId="12" fillId="0" borderId="50" xfId="171" applyNumberFormat="1" applyFont="1" applyFill="1" applyBorder="1"/>
    <xf numFmtId="177" fontId="4" fillId="0" borderId="0" xfId="171" applyNumberFormat="1" applyFont="1" applyFill="1" applyBorder="1"/>
    <xf numFmtId="177" fontId="4" fillId="0" borderId="49" xfId="171" applyNumberFormat="1" applyFont="1" applyFill="1" applyBorder="1"/>
    <xf numFmtId="177" fontId="4" fillId="0" borderId="15" xfId="171" applyNumberFormat="1" applyFont="1" applyFill="1" applyBorder="1"/>
    <xf numFmtId="177" fontId="4" fillId="0" borderId="50" xfId="171" applyNumberFormat="1" applyFont="1" applyFill="1" applyBorder="1"/>
    <xf numFmtId="177" fontId="4" fillId="0" borderId="17" xfId="171" applyNumberFormat="1" applyFont="1" applyFill="1" applyBorder="1"/>
    <xf numFmtId="178" fontId="12" fillId="0" borderId="4" xfId="83" applyNumberFormat="1" applyFont="1" applyBorder="1" applyAlignment="1">
      <alignment horizontal="right" vertical="center"/>
    </xf>
    <xf numFmtId="178" fontId="12" fillId="0" borderId="50" xfId="83" applyNumberFormat="1" applyFont="1" applyBorder="1" applyAlignment="1">
      <alignment horizontal="right" vertical="center"/>
    </xf>
    <xf numFmtId="178" fontId="12" fillId="0" borderId="17" xfId="83" applyNumberFormat="1" applyFont="1" applyBorder="1" applyAlignment="1">
      <alignment horizontal="right" vertical="center"/>
    </xf>
    <xf numFmtId="178" fontId="12" fillId="0" borderId="4" xfId="83" applyNumberFormat="1" applyFont="1" applyFill="1" applyBorder="1" applyAlignment="1">
      <alignment horizontal="right" vertical="center"/>
    </xf>
    <xf numFmtId="178" fontId="12" fillId="0" borderId="50" xfId="83" applyNumberFormat="1" applyFont="1" applyFill="1" applyBorder="1" applyAlignment="1">
      <alignment horizontal="right" vertical="center"/>
    </xf>
    <xf numFmtId="178" fontId="12" fillId="0" borderId="17" xfId="83" applyNumberFormat="1" applyFont="1" applyFill="1" applyBorder="1" applyAlignment="1">
      <alignment horizontal="right" vertical="center"/>
    </xf>
    <xf numFmtId="177" fontId="4" fillId="0" borderId="41" xfId="171" applyNumberFormat="1" applyFont="1" applyFill="1" applyBorder="1"/>
    <xf numFmtId="177" fontId="12" fillId="0" borderId="15" xfId="1" applyNumberFormat="1" applyFont="1" applyFill="1" applyBorder="1"/>
    <xf numFmtId="177" fontId="4" fillId="0" borderId="50" xfId="1" applyNumberFormat="1" applyFont="1" applyFill="1" applyBorder="1"/>
    <xf numFmtId="177" fontId="4" fillId="0" borderId="15" xfId="1" applyNumberFormat="1" applyFont="1" applyFill="1" applyBorder="1"/>
    <xf numFmtId="177" fontId="12" fillId="0" borderId="15" xfId="72" applyNumberFormat="1" applyFont="1" applyFill="1" applyBorder="1"/>
    <xf numFmtId="177" fontId="12" fillId="0" borderId="22" xfId="171" applyNumberFormat="1" applyFont="1" applyFill="1" applyBorder="1"/>
    <xf numFmtId="177" fontId="4" fillId="0" borderId="50" xfId="72" applyNumberFormat="1" applyFont="1" applyFill="1" applyBorder="1"/>
    <xf numFmtId="177" fontId="4" fillId="0" borderId="22" xfId="171" applyNumberFormat="1" applyFont="1" applyFill="1" applyBorder="1"/>
    <xf numFmtId="178" fontId="12" fillId="0" borderId="21" xfId="83" applyNumberFormat="1" applyFont="1" applyFill="1" applyBorder="1" applyAlignment="1">
      <alignment horizontal="right" vertical="center"/>
    </xf>
    <xf numFmtId="178" fontId="12" fillId="0" borderId="36" xfId="83" applyNumberFormat="1" applyFont="1" applyFill="1" applyBorder="1" applyAlignment="1">
      <alignment horizontal="right" vertical="center"/>
    </xf>
    <xf numFmtId="178" fontId="12" fillId="0" borderId="37" xfId="83" applyNumberFormat="1" applyFont="1" applyFill="1" applyBorder="1" applyAlignment="1">
      <alignment horizontal="right" vertical="center"/>
    </xf>
    <xf numFmtId="0" fontId="21" fillId="0" borderId="28" xfId="0" applyFont="1" applyFill="1" applyBorder="1" applyAlignment="1">
      <alignment horizontal="center" vertical="center"/>
    </xf>
    <xf numFmtId="177" fontId="21" fillId="0" borderId="46" xfId="171" applyNumberFormat="1" applyFont="1" applyFill="1" applyBorder="1" applyAlignment="1">
      <alignment vertical="center"/>
    </xf>
    <xf numFmtId="177" fontId="21" fillId="0" borderId="52" xfId="171" applyNumberFormat="1" applyFont="1" applyFill="1" applyBorder="1" applyAlignment="1">
      <alignment vertical="center"/>
    </xf>
    <xf numFmtId="177" fontId="3" fillId="0" borderId="52" xfId="171" applyNumberFormat="1" applyFont="1" applyFill="1" applyBorder="1" applyAlignment="1">
      <alignment vertical="center"/>
    </xf>
    <xf numFmtId="177" fontId="3" fillId="0" borderId="46" xfId="171" applyNumberFormat="1" applyFont="1" applyFill="1" applyBorder="1" applyAlignment="1">
      <alignment vertical="center"/>
    </xf>
    <xf numFmtId="177" fontId="3" fillId="0" borderId="84" xfId="171" applyNumberFormat="1" applyFont="1" applyFill="1" applyBorder="1" applyAlignment="1">
      <alignment vertical="center"/>
    </xf>
    <xf numFmtId="178" fontId="21" fillId="0" borderId="45" xfId="83" applyNumberFormat="1" applyFont="1" applyFill="1" applyBorder="1" applyAlignment="1">
      <alignment horizontal="right" vertical="center"/>
    </xf>
    <xf numFmtId="178" fontId="21" fillId="0" borderId="52" xfId="83" applyNumberFormat="1" applyFont="1" applyFill="1" applyBorder="1" applyAlignment="1">
      <alignment horizontal="right" vertical="center"/>
    </xf>
    <xf numFmtId="178" fontId="21" fillId="0" borderId="84" xfId="83" applyNumberFormat="1" applyFont="1" applyFill="1" applyBorder="1" applyAlignment="1">
      <alignment horizontal="right" vertical="center"/>
    </xf>
    <xf numFmtId="0" fontId="21" fillId="3" borderId="7" xfId="229" applyFont="1" applyFill="1" applyBorder="1" applyAlignment="1" applyProtection="1">
      <alignment horizontal="center" vertical="center"/>
    </xf>
    <xf numFmtId="0" fontId="21" fillId="3" borderId="5" xfId="229" applyFont="1" applyFill="1" applyBorder="1" applyAlignment="1" applyProtection="1">
      <alignment horizontal="center" vertical="center"/>
    </xf>
    <xf numFmtId="0" fontId="21" fillId="3" borderId="8" xfId="229" applyFont="1" applyFill="1" applyBorder="1" applyAlignment="1" applyProtection="1">
      <alignment horizontal="center" vertical="center"/>
    </xf>
    <xf numFmtId="0" fontId="21" fillId="3" borderId="6" xfId="229" applyFont="1" applyFill="1" applyBorder="1" applyAlignment="1" applyProtection="1">
      <alignment horizontal="center" vertical="center"/>
    </xf>
    <xf numFmtId="0" fontId="21" fillId="3" borderId="81" xfId="229" quotePrefix="1" applyFont="1" applyFill="1" applyBorder="1" applyAlignment="1">
      <alignment horizontal="center" vertical="center"/>
    </xf>
    <xf numFmtId="0" fontId="12" fillId="0" borderId="70" xfId="107" applyFont="1" applyBorder="1" applyAlignment="1" applyProtection="1">
      <alignment horizontal="left" vertical="center"/>
    </xf>
    <xf numFmtId="2" fontId="12" fillId="0" borderId="49" xfId="157" applyNumberFormat="1" applyFont="1" applyFill="1" applyBorder="1" applyAlignment="1" applyProtection="1">
      <alignment horizontal="right" vertical="center"/>
    </xf>
    <xf numFmtId="2" fontId="12" fillId="0" borderId="49" xfId="157" quotePrefix="1" applyNumberFormat="1" applyFont="1" applyFill="1" applyBorder="1" applyAlignment="1" applyProtection="1">
      <alignment horizontal="right" vertical="center"/>
    </xf>
    <xf numFmtId="2" fontId="12" fillId="0" borderId="55" xfId="157" quotePrefix="1" applyNumberFormat="1" applyFont="1" applyFill="1" applyBorder="1" applyAlignment="1" applyProtection="1">
      <alignment horizontal="right" vertical="center"/>
    </xf>
    <xf numFmtId="2" fontId="12" fillId="0" borderId="16" xfId="107" applyNumberFormat="1" applyFont="1" applyFill="1" applyBorder="1" applyAlignment="1">
      <alignment horizontal="right" vertical="center"/>
    </xf>
    <xf numFmtId="0" fontId="12" fillId="0" borderId="61" xfId="157" quotePrefix="1" applyFont="1" applyFill="1" applyBorder="1" applyAlignment="1" applyProtection="1">
      <alignment horizontal="right" vertical="center"/>
    </xf>
    <xf numFmtId="0" fontId="12" fillId="0" borderId="49" xfId="157" quotePrefix="1" applyFont="1" applyFill="1" applyBorder="1" applyAlignment="1" applyProtection="1">
      <alignment horizontal="right" vertical="center"/>
    </xf>
    <xf numFmtId="0" fontId="12" fillId="0" borderId="15" xfId="157" quotePrefix="1" applyFont="1" applyFill="1" applyBorder="1" applyAlignment="1" applyProtection="1">
      <alignment horizontal="right" vertical="center"/>
    </xf>
    <xf numFmtId="0" fontId="12" fillId="0" borderId="50" xfId="157" quotePrefix="1" applyFont="1" applyFill="1" applyBorder="1" applyAlignment="1" applyProtection="1">
      <alignment horizontal="right" vertical="center"/>
    </xf>
    <xf numFmtId="2" fontId="12" fillId="0" borderId="17" xfId="107" applyNumberFormat="1" applyFont="1" applyFill="1" applyBorder="1" applyAlignment="1">
      <alignment horizontal="right" vertical="center"/>
    </xf>
    <xf numFmtId="0" fontId="12" fillId="0" borderId="4" xfId="107" applyFont="1" applyBorder="1" applyAlignment="1" applyProtection="1">
      <alignment horizontal="left" vertical="center"/>
    </xf>
    <xf numFmtId="2" fontId="12" fillId="0" borderId="15" xfId="157" applyNumberFormat="1" applyFont="1" applyFill="1" applyBorder="1" applyAlignment="1" applyProtection="1">
      <alignment horizontal="right" vertical="center"/>
    </xf>
    <xf numFmtId="2" fontId="12" fillId="0" borderId="0" xfId="157" applyNumberFormat="1" applyFont="1" applyFill="1" applyBorder="1" applyAlignment="1" applyProtection="1">
      <alignment horizontal="right" vertical="center"/>
    </xf>
    <xf numFmtId="2" fontId="12" fillId="0" borderId="50" xfId="157" applyNumberFormat="1" applyFont="1" applyFill="1" applyBorder="1" applyAlignment="1" applyProtection="1">
      <alignment horizontal="right" vertical="center"/>
    </xf>
    <xf numFmtId="2" fontId="12" fillId="0" borderId="41" xfId="157" applyNumberFormat="1" applyFont="1" applyFill="1" applyBorder="1" applyAlignment="1" applyProtection="1">
      <alignment horizontal="right" vertical="center"/>
    </xf>
    <xf numFmtId="0" fontId="12" fillId="0" borderId="50" xfId="157" applyFont="1" applyFill="1" applyBorder="1" applyAlignment="1" applyProtection="1">
      <alignment horizontal="right" vertical="center"/>
    </xf>
    <xf numFmtId="0" fontId="12" fillId="0" borderId="41" xfId="157" applyFont="1" applyFill="1" applyBorder="1" applyAlignment="1" applyProtection="1">
      <alignment horizontal="right" vertical="center"/>
    </xf>
    <xf numFmtId="0" fontId="12" fillId="0" borderId="15" xfId="157" applyFont="1" applyFill="1" applyBorder="1" applyAlignment="1" applyProtection="1">
      <alignment horizontal="right" vertical="center"/>
    </xf>
    <xf numFmtId="2" fontId="12" fillId="0" borderId="15" xfId="157" quotePrefix="1" applyNumberFormat="1" applyFont="1" applyFill="1" applyBorder="1" applyAlignment="1" applyProtection="1">
      <alignment horizontal="right" vertical="center"/>
    </xf>
    <xf numFmtId="2" fontId="12" fillId="0" borderId="0" xfId="157" quotePrefix="1" applyNumberFormat="1" applyFont="1" applyFill="1" applyBorder="1" applyAlignment="1" applyProtection="1">
      <alignment horizontal="right" vertical="center"/>
    </xf>
    <xf numFmtId="2" fontId="12" fillId="0" borderId="41" xfId="157" quotePrefix="1" applyNumberFormat="1" applyFont="1" applyFill="1" applyBorder="1" applyAlignment="1" applyProtection="1">
      <alignment horizontal="right" vertical="center"/>
    </xf>
    <xf numFmtId="2" fontId="12" fillId="0" borderId="50" xfId="157" quotePrefix="1" applyNumberFormat="1" applyFont="1" applyFill="1" applyBorder="1" applyAlignment="1" applyProtection="1">
      <alignment horizontal="right" vertical="center"/>
    </xf>
    <xf numFmtId="0" fontId="12" fillId="0" borderId="21" xfId="107" applyFont="1" applyBorder="1" applyAlignment="1" applyProtection="1">
      <alignment horizontal="left" vertical="center"/>
    </xf>
    <xf numFmtId="2" fontId="12" fillId="0" borderId="22" xfId="157" applyNumberFormat="1" applyFont="1" applyFill="1" applyBorder="1" applyAlignment="1" applyProtection="1">
      <alignment horizontal="right" vertical="center"/>
    </xf>
    <xf numFmtId="2" fontId="12" fillId="0" borderId="35" xfId="157" applyNumberFormat="1" applyFont="1" applyFill="1" applyBorder="1" applyAlignment="1" applyProtection="1">
      <alignment horizontal="right" vertical="center"/>
    </xf>
    <xf numFmtId="2" fontId="12" fillId="0" borderId="58" xfId="157" applyNumberFormat="1" applyFont="1" applyFill="1" applyBorder="1" applyAlignment="1" applyProtection="1">
      <alignment horizontal="right" vertical="center"/>
    </xf>
    <xf numFmtId="0" fontId="12" fillId="0" borderId="36" xfId="157" applyFont="1" applyFill="1" applyBorder="1" applyAlignment="1" applyProtection="1">
      <alignment horizontal="right" vertical="center"/>
    </xf>
    <xf numFmtId="0" fontId="21" fillId="0" borderId="28" xfId="107" applyFont="1" applyFill="1" applyBorder="1" applyAlignment="1">
      <alignment horizontal="center" vertical="center"/>
    </xf>
    <xf numFmtId="2" fontId="21" fillId="0" borderId="46" xfId="157" applyNumberFormat="1" applyFont="1" applyFill="1" applyBorder="1" applyAlignment="1">
      <alignment horizontal="right" vertical="center"/>
    </xf>
    <xf numFmtId="2" fontId="21" fillId="0" borderId="51" xfId="157" applyNumberFormat="1" applyFont="1" applyFill="1" applyBorder="1" applyAlignment="1">
      <alignment horizontal="right" vertical="center"/>
    </xf>
    <xf numFmtId="2" fontId="21" fillId="0" borderId="71" xfId="229" applyNumberFormat="1" applyFont="1" applyFill="1" applyBorder="1" applyAlignment="1" applyProtection="1">
      <alignment horizontal="right" vertical="center"/>
    </xf>
    <xf numFmtId="2" fontId="21" fillId="0" borderId="47" xfId="229" quotePrefix="1" applyNumberFormat="1" applyFont="1" applyFill="1" applyBorder="1" applyAlignment="1">
      <alignment horizontal="right" vertical="center"/>
    </xf>
    <xf numFmtId="2" fontId="21" fillId="0" borderId="52" xfId="157" applyNumberFormat="1" applyFont="1" applyFill="1" applyBorder="1" applyAlignment="1">
      <alignment horizontal="right" vertical="center"/>
    </xf>
    <xf numFmtId="2" fontId="21" fillId="0" borderId="84" xfId="157" applyNumberFormat="1" applyFont="1" applyFill="1" applyBorder="1" applyAlignment="1">
      <alignment horizontal="right" vertical="center"/>
    </xf>
    <xf numFmtId="0" fontId="12" fillId="0" borderId="4" xfId="107" applyFont="1" applyFill="1" applyBorder="1"/>
    <xf numFmtId="177" fontId="12" fillId="0" borderId="15" xfId="159" applyNumberFormat="1" applyFont="1" applyFill="1" applyBorder="1"/>
    <xf numFmtId="164" fontId="12" fillId="0" borderId="15" xfId="159" applyNumberFormat="1" applyFont="1" applyFill="1" applyBorder="1"/>
    <xf numFmtId="177" fontId="12" fillId="0" borderId="50" xfId="159" applyNumberFormat="1" applyFont="1" applyFill="1" applyBorder="1"/>
    <xf numFmtId="164" fontId="12" fillId="0" borderId="16" xfId="159" applyNumberFormat="1" applyFont="1" applyFill="1" applyBorder="1"/>
    <xf numFmtId="177" fontId="12" fillId="0" borderId="4" xfId="159" applyNumberFormat="1" applyFont="1" applyFill="1" applyBorder="1" applyAlignment="1"/>
    <xf numFmtId="164" fontId="12" fillId="0" borderId="41" xfId="159" applyNumberFormat="1" applyFont="1" applyFill="1" applyBorder="1"/>
    <xf numFmtId="177" fontId="12" fillId="0" borderId="15" xfId="1" applyNumberFormat="1" applyFont="1" applyBorder="1"/>
    <xf numFmtId="164" fontId="12" fillId="0" borderId="15" xfId="107" applyNumberFormat="1" applyFont="1" applyBorder="1"/>
    <xf numFmtId="177" fontId="12" fillId="0" borderId="50" xfId="1" applyNumberFormat="1" applyFont="1" applyBorder="1"/>
    <xf numFmtId="164" fontId="12" fillId="0" borderId="16" xfId="107" applyNumberFormat="1" applyFont="1" applyBorder="1"/>
    <xf numFmtId="177" fontId="12" fillId="0" borderId="15" xfId="70" applyNumberFormat="1" applyFont="1" applyBorder="1"/>
    <xf numFmtId="177" fontId="12" fillId="0" borderId="4" xfId="70" applyNumberFormat="1" applyFont="1" applyBorder="1" applyAlignment="1"/>
    <xf numFmtId="177" fontId="12" fillId="0" borderId="4" xfId="70" applyNumberFormat="1" applyFont="1" applyBorder="1"/>
    <xf numFmtId="177" fontId="12" fillId="0" borderId="15" xfId="107" applyNumberFormat="1" applyFont="1" applyBorder="1"/>
    <xf numFmtId="177" fontId="12" fillId="0" borderId="50" xfId="107" applyNumberFormat="1" applyFont="1" applyBorder="1"/>
    <xf numFmtId="177" fontId="12" fillId="0" borderId="15" xfId="159" applyNumberFormat="1" applyFont="1" applyBorder="1"/>
    <xf numFmtId="177" fontId="12" fillId="0" borderId="4" xfId="159" applyNumberFormat="1" applyFont="1" applyFill="1" applyBorder="1"/>
    <xf numFmtId="164" fontId="12" fillId="0" borderId="0" xfId="159" applyNumberFormat="1" applyFont="1" applyFill="1" applyBorder="1"/>
    <xf numFmtId="177" fontId="12" fillId="0" borderId="15" xfId="107" applyNumberFormat="1" applyFont="1" applyFill="1" applyBorder="1"/>
    <xf numFmtId="164" fontId="12" fillId="0" borderId="15" xfId="107" applyNumberFormat="1" applyFont="1" applyFill="1" applyBorder="1"/>
    <xf numFmtId="177" fontId="12" fillId="0" borderId="50" xfId="107" applyNumberFormat="1" applyFont="1" applyFill="1" applyBorder="1"/>
    <xf numFmtId="164" fontId="12" fillId="0" borderId="16" xfId="107" applyNumberFormat="1" applyFont="1" applyFill="1" applyBorder="1"/>
    <xf numFmtId="177" fontId="12" fillId="0" borderId="4" xfId="159" applyNumberFormat="1" applyFont="1" applyBorder="1"/>
    <xf numFmtId="164" fontId="12" fillId="0" borderId="0" xfId="159" applyNumberFormat="1" applyFont="1" applyBorder="1"/>
    <xf numFmtId="0" fontId="12" fillId="0" borderId="21" xfId="107" applyFont="1" applyFill="1" applyBorder="1"/>
    <xf numFmtId="177" fontId="12" fillId="0" borderId="22" xfId="159" applyNumberFormat="1" applyFont="1" applyBorder="1"/>
    <xf numFmtId="164" fontId="12" fillId="0" borderId="22" xfId="159" applyNumberFormat="1" applyFont="1" applyFill="1" applyBorder="1"/>
    <xf numFmtId="177" fontId="12" fillId="0" borderId="22" xfId="159" applyNumberFormat="1" applyFont="1" applyFill="1" applyBorder="1"/>
    <xf numFmtId="177" fontId="12" fillId="0" borderId="36" xfId="159" applyNumberFormat="1" applyFont="1" applyFill="1" applyBorder="1"/>
    <xf numFmtId="164" fontId="12" fillId="0" borderId="23" xfId="159" applyNumberFormat="1" applyFont="1" applyFill="1" applyBorder="1"/>
    <xf numFmtId="177" fontId="12" fillId="0" borderId="21" xfId="159" applyNumberFormat="1" applyFont="1" applyFill="1" applyBorder="1"/>
    <xf numFmtId="164" fontId="12" fillId="0" borderId="58" xfId="159" applyNumberFormat="1" applyFont="1" applyFill="1" applyBorder="1"/>
    <xf numFmtId="0" fontId="21" fillId="0" borderId="28" xfId="107" applyFont="1" applyBorder="1" applyAlignment="1" applyProtection="1">
      <alignment horizontal="left" vertical="center"/>
    </xf>
    <xf numFmtId="177" fontId="21" fillId="0" borderId="29" xfId="159" applyNumberFormat="1" applyFont="1" applyFill="1" applyBorder="1"/>
    <xf numFmtId="164" fontId="21" fillId="0" borderId="62" xfId="159" applyNumberFormat="1" applyFont="1" applyBorder="1"/>
    <xf numFmtId="178" fontId="21" fillId="0" borderId="29" xfId="1" applyNumberFormat="1" applyFont="1" applyFill="1" applyBorder="1"/>
    <xf numFmtId="43" fontId="21" fillId="0" borderId="46" xfId="1" quotePrefix="1" applyFont="1" applyFill="1" applyBorder="1" applyAlignment="1">
      <alignment horizontal="center"/>
    </xf>
    <xf numFmtId="178" fontId="21" fillId="0" borderId="62" xfId="1" applyNumberFormat="1" applyFont="1" applyFill="1" applyBorder="1"/>
    <xf numFmtId="43" fontId="21" fillId="0" borderId="47" xfId="1" quotePrefix="1" applyFont="1" applyFill="1" applyBorder="1" applyAlignment="1">
      <alignment horizontal="center"/>
    </xf>
    <xf numFmtId="177" fontId="21" fillId="0" borderId="45" xfId="159" applyNumberFormat="1" applyFont="1" applyFill="1" applyBorder="1"/>
    <xf numFmtId="2" fontId="21" fillId="0" borderId="25" xfId="159" applyNumberFormat="1" applyFont="1" applyFill="1" applyBorder="1"/>
    <xf numFmtId="178" fontId="21" fillId="0" borderId="46" xfId="1" applyNumberFormat="1" applyFont="1" applyFill="1" applyBorder="1"/>
    <xf numFmtId="178" fontId="21" fillId="0" borderId="52" xfId="1" applyNumberFormat="1" applyFont="1" applyFill="1" applyBorder="1"/>
    <xf numFmtId="0" fontId="21" fillId="3" borderId="7" xfId="107" applyFont="1" applyFill="1" applyBorder="1" applyAlignment="1">
      <alignment horizontal="center"/>
    </xf>
    <xf numFmtId="0" fontId="21" fillId="3" borderId="36" xfId="107" applyFont="1" applyFill="1" applyBorder="1" applyAlignment="1">
      <alignment horizontal="center"/>
    </xf>
    <xf numFmtId="0" fontId="21" fillId="3" borderId="22" xfId="107" applyFont="1" applyFill="1" applyBorder="1" applyAlignment="1">
      <alignment horizontal="center"/>
    </xf>
    <xf numFmtId="0" fontId="21" fillId="3" borderId="37" xfId="107" applyFont="1" applyFill="1" applyBorder="1" applyAlignment="1">
      <alignment horizontal="center"/>
    </xf>
    <xf numFmtId="0" fontId="21" fillId="3" borderId="24" xfId="107" applyFont="1" applyFill="1" applyBorder="1" applyAlignment="1">
      <alignment horizontal="center"/>
    </xf>
    <xf numFmtId="0" fontId="21" fillId="3" borderId="58" xfId="107" applyFont="1" applyFill="1" applyBorder="1" applyAlignment="1">
      <alignment horizontal="center"/>
    </xf>
    <xf numFmtId="177" fontId="12" fillId="0" borderId="15" xfId="151" applyNumberFormat="1" applyFont="1" applyFill="1" applyBorder="1"/>
    <xf numFmtId="177" fontId="12" fillId="0" borderId="49" xfId="151" applyNumberFormat="1" applyFont="1" applyFill="1" applyBorder="1"/>
    <xf numFmtId="177" fontId="12" fillId="0" borderId="15" xfId="151" applyNumberFormat="1" applyFont="1" applyFill="1" applyBorder="1" applyAlignment="1">
      <alignment horizontal="center"/>
    </xf>
    <xf numFmtId="177" fontId="12" fillId="0" borderId="22" xfId="151" applyNumberFormat="1" applyFont="1" applyFill="1" applyBorder="1"/>
    <xf numFmtId="2" fontId="12" fillId="0" borderId="49" xfId="173" applyNumberFormat="1" applyFont="1" applyFill="1" applyBorder="1" applyAlignment="1">
      <alignment horizontal="center" vertical="center"/>
    </xf>
    <xf numFmtId="177" fontId="12" fillId="0" borderId="49" xfId="151" applyNumberFormat="1" applyFont="1" applyFill="1" applyBorder="1" applyAlignment="1">
      <alignment horizontal="center"/>
    </xf>
    <xf numFmtId="1" fontId="12" fillId="0" borderId="15" xfId="173" applyNumberFormat="1" applyFont="1" applyFill="1" applyBorder="1" applyAlignment="1">
      <alignment horizontal="center" vertical="center"/>
    </xf>
    <xf numFmtId="164" fontId="12" fillId="0" borderId="16" xfId="173" quotePrefix="1" applyNumberFormat="1" applyFont="1" applyFill="1" applyBorder="1" applyAlignment="1">
      <alignment horizontal="center" vertical="center"/>
    </xf>
    <xf numFmtId="0" fontId="12" fillId="0" borderId="15" xfId="173" applyFont="1" applyFill="1" applyBorder="1" applyAlignment="1">
      <alignment horizontal="center" vertical="center"/>
    </xf>
    <xf numFmtId="164" fontId="12" fillId="0" borderId="23" xfId="173" quotePrefix="1" applyNumberFormat="1" applyFont="1" applyFill="1" applyBorder="1" applyAlignment="1">
      <alignment horizontal="center" vertical="center"/>
    </xf>
    <xf numFmtId="2" fontId="21" fillId="0" borderId="29" xfId="173" applyNumberFormat="1" applyFont="1" applyFill="1" applyBorder="1" applyAlignment="1">
      <alignment horizontal="center"/>
    </xf>
    <xf numFmtId="2" fontId="12" fillId="0" borderId="49" xfId="173" applyNumberFormat="1" applyFont="1" applyFill="1" applyBorder="1" applyAlignment="1">
      <alignment horizontal="center"/>
    </xf>
    <xf numFmtId="178" fontId="12" fillId="0" borderId="49" xfId="281" applyNumberFormat="1" applyFont="1" applyFill="1" applyBorder="1" applyAlignment="1"/>
    <xf numFmtId="164" fontId="12" fillId="0" borderId="15" xfId="173" applyNumberFormat="1" applyFont="1" applyFill="1" applyBorder="1" applyAlignment="1">
      <alignment horizontal="center"/>
    </xf>
    <xf numFmtId="178" fontId="12" fillId="0" borderId="15" xfId="173" applyNumberFormat="1" applyFont="1" applyFill="1" applyBorder="1" applyAlignment="1"/>
    <xf numFmtId="164" fontId="12" fillId="0" borderId="15" xfId="173" applyNumberFormat="1" applyFont="1" applyFill="1" applyBorder="1" applyAlignment="1">
      <alignment horizontal="right"/>
    </xf>
    <xf numFmtId="0" fontId="12" fillId="0" borderId="15" xfId="173" applyFont="1" applyFill="1" applyBorder="1" applyAlignment="1">
      <alignment horizontal="center"/>
    </xf>
    <xf numFmtId="164" fontId="12" fillId="0" borderId="15" xfId="173" applyNumberFormat="1" applyFont="1" applyFill="1" applyBorder="1"/>
    <xf numFmtId="178" fontId="12" fillId="0" borderId="15" xfId="173" quotePrefix="1" applyNumberFormat="1" applyFont="1" applyFill="1" applyBorder="1" applyAlignment="1"/>
    <xf numFmtId="177" fontId="21" fillId="0" borderId="29" xfId="151" applyNumberFormat="1" applyFont="1" applyFill="1" applyBorder="1" applyAlignment="1">
      <alignment vertical="center"/>
    </xf>
    <xf numFmtId="2" fontId="21" fillId="0" borderId="46" xfId="173" applyNumberFormat="1" applyFont="1" applyFill="1" applyBorder="1" applyAlignment="1">
      <alignment horizontal="center"/>
    </xf>
    <xf numFmtId="178" fontId="21" fillId="0" borderId="46" xfId="173" applyNumberFormat="1" applyFont="1" applyFill="1" applyBorder="1" applyAlignment="1">
      <alignment vertical="center"/>
    </xf>
    <xf numFmtId="164" fontId="21" fillId="0" borderId="46" xfId="173" applyNumberFormat="1" applyFont="1" applyFill="1" applyBorder="1" applyAlignment="1">
      <alignment vertical="center"/>
    </xf>
    <xf numFmtId="177" fontId="21" fillId="0" borderId="47" xfId="155" applyNumberFormat="1" applyFont="1" applyFill="1" applyBorder="1" applyAlignment="1">
      <alignment vertical="center"/>
    </xf>
    <xf numFmtId="164" fontId="12" fillId="0" borderId="56" xfId="173" applyNumberFormat="1" applyFont="1" applyFill="1" applyBorder="1" applyAlignment="1">
      <alignment horizontal="center"/>
    </xf>
    <xf numFmtId="177" fontId="12" fillId="0" borderId="56" xfId="151" applyNumberFormat="1" applyFont="1" applyFill="1" applyBorder="1" applyAlignment="1">
      <alignment horizontal="center"/>
    </xf>
    <xf numFmtId="2" fontId="23" fillId="0" borderId="16" xfId="0" applyNumberFormat="1" applyFont="1" applyFill="1" applyBorder="1"/>
    <xf numFmtId="165" fontId="23" fillId="0" borderId="16" xfId="0" applyNumberFormat="1" applyFont="1" applyFill="1" applyBorder="1"/>
    <xf numFmtId="164" fontId="12" fillId="0" borderId="16" xfId="153" applyNumberFormat="1" applyFont="1" applyFill="1" applyBorder="1"/>
    <xf numFmtId="0" fontId="12" fillId="0" borderId="4" xfId="0" applyFont="1" applyFill="1" applyBorder="1"/>
    <xf numFmtId="0" fontId="21" fillId="0" borderId="28" xfId="0" applyFont="1" applyBorder="1" applyAlignment="1">
      <alignment horizontal="center" vertical="center"/>
    </xf>
    <xf numFmtId="164" fontId="21" fillId="0" borderId="29" xfId="153" applyNumberFormat="1" applyFont="1" applyFill="1" applyBorder="1" applyAlignment="1"/>
    <xf numFmtId="0" fontId="23" fillId="0" borderId="29" xfId="0" applyFont="1" applyFill="1" applyBorder="1"/>
    <xf numFmtId="0" fontId="23" fillId="0" borderId="30" xfId="0" applyFont="1" applyFill="1" applyBorder="1"/>
    <xf numFmtId="2" fontId="12" fillId="0" borderId="22" xfId="173" applyNumberFormat="1" applyFont="1" applyFill="1" applyBorder="1" applyAlignment="1">
      <alignment horizontal="center"/>
    </xf>
    <xf numFmtId="177" fontId="12" fillId="0" borderId="22" xfId="151" applyNumberFormat="1" applyFont="1" applyFill="1" applyBorder="1" applyAlignment="1">
      <alignment horizontal="center"/>
    </xf>
    <xf numFmtId="164" fontId="12" fillId="0" borderId="23" xfId="153" applyNumberFormat="1" applyFont="1" applyFill="1" applyBorder="1"/>
    <xf numFmtId="164" fontId="12" fillId="0" borderId="15" xfId="155" applyNumberFormat="1" applyFont="1" applyFill="1" applyBorder="1"/>
    <xf numFmtId="177" fontId="12" fillId="0" borderId="46" xfId="151" applyNumberFormat="1" applyFont="1" applyFill="1" applyBorder="1" applyAlignment="1">
      <alignment horizontal="center"/>
    </xf>
    <xf numFmtId="177" fontId="12" fillId="0" borderId="47" xfId="151" applyNumberFormat="1" applyFont="1" applyFill="1" applyBorder="1" applyAlignment="1">
      <alignment horizontal="center"/>
    </xf>
    <xf numFmtId="0" fontId="12" fillId="0" borderId="56" xfId="173" applyFont="1" applyFill="1" applyBorder="1" applyAlignment="1">
      <alignment horizontal="center" vertical="center"/>
    </xf>
    <xf numFmtId="0" fontId="26" fillId="0" borderId="25" xfId="107" applyFont="1" applyFill="1" applyBorder="1" applyAlignment="1"/>
    <xf numFmtId="0" fontId="9" fillId="0" borderId="0" xfId="107" applyFont="1" applyFill="1"/>
    <xf numFmtId="0" fontId="8" fillId="0" borderId="0" xfId="107" applyFont="1" applyFill="1"/>
    <xf numFmtId="0" fontId="8" fillId="0" borderId="1" xfId="107" applyFont="1" applyFill="1" applyBorder="1" applyAlignment="1">
      <alignment horizontal="center"/>
    </xf>
    <xf numFmtId="0" fontId="8" fillId="0" borderId="27" xfId="107" applyFont="1" applyFill="1" applyBorder="1" applyAlignment="1" applyProtection="1">
      <alignment horizontal="center"/>
    </xf>
    <xf numFmtId="173" fontId="8" fillId="0" borderId="32" xfId="107" applyNumberFormat="1" applyFont="1" applyFill="1" applyBorder="1" applyAlignment="1">
      <alignment horizontal="center"/>
    </xf>
    <xf numFmtId="173" fontId="8" fillId="0" borderId="27" xfId="107" applyNumberFormat="1" applyFont="1" applyFill="1" applyBorder="1" applyAlignment="1">
      <alignment horizontal="center"/>
    </xf>
    <xf numFmtId="0" fontId="8" fillId="0" borderId="4" xfId="107" applyFont="1" applyFill="1" applyBorder="1" applyAlignment="1">
      <alignment horizontal="left"/>
    </xf>
    <xf numFmtId="173" fontId="8" fillId="0" borderId="15" xfId="107" applyNumberFormat="1" applyFont="1" applyFill="1" applyBorder="1" applyAlignment="1">
      <alignment horizontal="center"/>
    </xf>
    <xf numFmtId="173" fontId="8" fillId="0" borderId="50" xfId="107" applyNumberFormat="1" applyFont="1" applyFill="1" applyBorder="1" applyAlignment="1">
      <alignment horizontal="center"/>
    </xf>
    <xf numFmtId="0" fontId="9" fillId="0" borderId="4" xfId="107" applyFont="1" applyFill="1" applyBorder="1" applyAlignment="1">
      <alignment horizontal="center"/>
    </xf>
    <xf numFmtId="0" fontId="8" fillId="0" borderId="50" xfId="107" applyFont="1" applyFill="1" applyBorder="1" applyAlignment="1">
      <alignment horizontal="center"/>
    </xf>
    <xf numFmtId="0" fontId="8" fillId="0" borderId="15" xfId="107" applyFont="1" applyFill="1" applyBorder="1" applyAlignment="1">
      <alignment horizontal="center"/>
    </xf>
    <xf numFmtId="0" fontId="8" fillId="0" borderId="24" xfId="107" applyFont="1" applyFill="1" applyBorder="1"/>
    <xf numFmtId="165" fontId="8" fillId="0" borderId="0" xfId="107" applyNumberFormat="1" applyFont="1" applyFill="1"/>
    <xf numFmtId="165" fontId="9" fillId="0" borderId="0" xfId="107" applyNumberFormat="1" applyFont="1" applyFill="1" applyBorder="1"/>
    <xf numFmtId="165" fontId="9" fillId="0" borderId="4" xfId="107" applyNumberFormat="1" applyFont="1" applyFill="1" applyBorder="1"/>
    <xf numFmtId="0" fontId="8" fillId="0" borderId="28" xfId="107" applyFont="1" applyFill="1" applyBorder="1"/>
    <xf numFmtId="175" fontId="9" fillId="0" borderId="0" xfId="107" applyNumberFormat="1" applyFont="1" applyFill="1" applyBorder="1" applyAlignment="1" applyProtection="1">
      <alignment horizontal="left"/>
    </xf>
    <xf numFmtId="0" fontId="9" fillId="0" borderId="28" xfId="107" applyFont="1" applyFill="1" applyBorder="1"/>
    <xf numFmtId="165" fontId="9" fillId="0" borderId="0" xfId="107" applyNumberFormat="1" applyFont="1" applyFill="1"/>
    <xf numFmtId="0" fontId="12" fillId="0" borderId="0" xfId="107" applyFont="1" applyFill="1"/>
    <xf numFmtId="0" fontId="26" fillId="0" borderId="0" xfId="107" applyFont="1" applyFill="1" applyBorder="1" applyAlignment="1">
      <alignment horizontal="right"/>
    </xf>
    <xf numFmtId="0" fontId="26" fillId="0" borderId="0" xfId="107" applyFont="1" applyFill="1" applyBorder="1" applyAlignment="1"/>
    <xf numFmtId="0" fontId="8" fillId="0" borderId="0" xfId="107" applyFont="1"/>
    <xf numFmtId="175" fontId="9" fillId="0" borderId="0" xfId="107" quotePrefix="1" applyNumberFormat="1" applyFont="1" applyFill="1" applyAlignment="1" applyProtection="1">
      <alignment horizontal="left" vertical="center"/>
    </xf>
    <xf numFmtId="165" fontId="42" fillId="0" borderId="0" xfId="107" applyNumberFormat="1" applyFont="1" applyFill="1"/>
    <xf numFmtId="0" fontId="21" fillId="0" borderId="65" xfId="107" applyFont="1" applyFill="1" applyBorder="1"/>
    <xf numFmtId="0" fontId="12" fillId="0" borderId="0" xfId="107" applyFont="1" applyFill="1" applyBorder="1" applyAlignment="1">
      <alignment horizontal="left" indent="2"/>
    </xf>
    <xf numFmtId="0" fontId="12" fillId="0" borderId="64" xfId="107" applyFont="1" applyFill="1" applyBorder="1"/>
    <xf numFmtId="0" fontId="12" fillId="0" borderId="58" xfId="107" applyFont="1" applyFill="1" applyBorder="1"/>
    <xf numFmtId="0" fontId="12" fillId="0" borderId="0" xfId="107" quotePrefix="1" applyFont="1" applyFill="1" applyBorder="1" applyAlignment="1">
      <alignment horizontal="left"/>
    </xf>
    <xf numFmtId="0" fontId="21" fillId="0" borderId="57" xfId="107" applyFont="1" applyFill="1" applyBorder="1" applyAlignment="1">
      <alignment vertical="center"/>
    </xf>
    <xf numFmtId="0" fontId="12" fillId="0" borderId="58" xfId="107" quotePrefix="1" applyFont="1" applyFill="1" applyBorder="1" applyAlignment="1">
      <alignment horizontal="left" vertical="center"/>
    </xf>
    <xf numFmtId="0" fontId="12" fillId="0" borderId="53" xfId="107" applyFont="1" applyFill="1" applyBorder="1" applyAlignment="1">
      <alignment vertical="center"/>
    </xf>
    <xf numFmtId="0" fontId="21" fillId="0" borderId="57" xfId="107" applyFont="1" applyBorder="1"/>
    <xf numFmtId="0" fontId="12" fillId="0" borderId="53" xfId="107" quotePrefix="1" applyFont="1" applyFill="1" applyBorder="1" applyAlignment="1">
      <alignment horizontal="left" vertical="center"/>
    </xf>
    <xf numFmtId="0" fontId="21" fillId="0" borderId="53" xfId="107" applyFont="1" applyFill="1" applyBorder="1" applyAlignment="1">
      <alignment vertical="top" wrapText="1"/>
    </xf>
    <xf numFmtId="0" fontId="21" fillId="0" borderId="69" xfId="107" applyFont="1" applyBorder="1"/>
    <xf numFmtId="0" fontId="21" fillId="0" borderId="71" xfId="107" applyFont="1" applyFill="1" applyBorder="1" applyAlignment="1"/>
    <xf numFmtId="0" fontId="21" fillId="3" borderId="20" xfId="107" applyFont="1" applyFill="1" applyBorder="1" applyAlignment="1">
      <alignment horizontal="center"/>
    </xf>
    <xf numFmtId="0" fontId="21" fillId="3" borderId="33" xfId="107" applyFont="1" applyFill="1" applyBorder="1" applyAlignment="1">
      <alignment horizontal="center"/>
    </xf>
    <xf numFmtId="0" fontId="23" fillId="0" borderId="49" xfId="107" applyFont="1" applyFill="1" applyBorder="1"/>
    <xf numFmtId="0" fontId="23" fillId="0" borderId="56" xfId="107" applyFont="1" applyFill="1" applyBorder="1"/>
    <xf numFmtId="0" fontId="23" fillId="0" borderId="15" xfId="107" applyFont="1" applyFill="1" applyBorder="1"/>
    <xf numFmtId="0" fontId="23" fillId="0" borderId="16" xfId="107" applyFont="1" applyFill="1" applyBorder="1"/>
    <xf numFmtId="0" fontId="12" fillId="0" borderId="15" xfId="107" applyFont="1" applyFill="1" applyBorder="1" applyAlignment="1">
      <alignment horizontal="center"/>
    </xf>
    <xf numFmtId="2" fontId="12" fillId="0" borderId="15" xfId="107" applyNumberFormat="1" applyFont="1" applyFill="1" applyBorder="1" applyAlignment="1">
      <alignment horizontal="center"/>
    </xf>
    <xf numFmtId="2" fontId="12" fillId="0" borderId="16" xfId="107" applyNumberFormat="1" applyFont="1" applyFill="1" applyBorder="1" applyAlignment="1">
      <alignment horizontal="center"/>
    </xf>
    <xf numFmtId="0" fontId="12" fillId="0" borderId="22" xfId="107" applyFont="1" applyFill="1" applyBorder="1" applyAlignment="1">
      <alignment horizontal="center"/>
    </xf>
    <xf numFmtId="0" fontId="12" fillId="0" borderId="23" xfId="107" applyFont="1" applyFill="1" applyBorder="1" applyAlignment="1">
      <alignment horizontal="center"/>
    </xf>
    <xf numFmtId="0" fontId="12" fillId="0" borderId="16" xfId="107" applyFont="1" applyFill="1" applyBorder="1" applyAlignment="1">
      <alignment horizontal="center"/>
    </xf>
    <xf numFmtId="179" fontId="12" fillId="0" borderId="15" xfId="107" applyNumberFormat="1" applyFont="1" applyFill="1" applyBorder="1" applyAlignment="1">
      <alignment horizontal="center"/>
    </xf>
    <xf numFmtId="2" fontId="12" fillId="0" borderId="22" xfId="107" applyNumberFormat="1" applyFont="1" applyFill="1" applyBorder="1" applyAlignment="1">
      <alignment horizontal="center"/>
    </xf>
    <xf numFmtId="2" fontId="12" fillId="0" borderId="7" xfId="107" applyNumberFormat="1" applyFont="1" applyFill="1" applyBorder="1" applyAlignment="1">
      <alignment horizontal="center"/>
    </xf>
    <xf numFmtId="2" fontId="12" fillId="0" borderId="49" xfId="107" applyNumberFormat="1" applyFont="1" applyFill="1" applyBorder="1" applyAlignment="1">
      <alignment horizontal="center"/>
    </xf>
    <xf numFmtId="2" fontId="12" fillId="0" borderId="8" xfId="107" applyNumberFormat="1" applyFont="1" applyFill="1" applyBorder="1" applyAlignment="1">
      <alignment horizontal="center"/>
    </xf>
    <xf numFmtId="2" fontId="12" fillId="0" borderId="46" xfId="107" applyNumberFormat="1" applyFont="1" applyFill="1" applyBorder="1" applyAlignment="1">
      <alignment horizontal="center"/>
    </xf>
    <xf numFmtId="2" fontId="12" fillId="0" borderId="29" xfId="107" applyNumberFormat="1" applyFont="1" applyFill="1" applyBorder="1" applyAlignment="1">
      <alignment horizontal="center"/>
    </xf>
    <xf numFmtId="0" fontId="21" fillId="3" borderId="20" xfId="107" applyNumberFormat="1" applyFont="1" applyFill="1" applyBorder="1" applyAlignment="1">
      <alignment horizontal="center"/>
    </xf>
    <xf numFmtId="170" fontId="12" fillId="0" borderId="49" xfId="280" applyNumberFormat="1" applyFont="1" applyFill="1" applyBorder="1" applyProtection="1"/>
    <xf numFmtId="0" fontId="21" fillId="0" borderId="27" xfId="107" applyFont="1" applyBorder="1" applyAlignment="1" applyProtection="1">
      <alignment horizontal="center"/>
    </xf>
    <xf numFmtId="173" fontId="21" fillId="0" borderId="27" xfId="107" applyNumberFormat="1" applyFont="1" applyBorder="1" applyAlignment="1">
      <alignment horizontal="center"/>
    </xf>
    <xf numFmtId="173" fontId="21" fillId="0" borderId="27" xfId="107" applyNumberFormat="1" applyFont="1" applyFill="1" applyBorder="1" applyAlignment="1">
      <alignment horizontal="center"/>
    </xf>
    <xf numFmtId="173" fontId="21" fillId="0" borderId="15" xfId="107" applyNumberFormat="1" applyFont="1" applyFill="1" applyBorder="1" applyAlignment="1">
      <alignment horizontal="center"/>
    </xf>
    <xf numFmtId="173" fontId="21" fillId="0" borderId="50" xfId="107" applyNumberFormat="1" applyFont="1" applyFill="1" applyBorder="1" applyAlignment="1">
      <alignment horizontal="center"/>
    </xf>
    <xf numFmtId="0" fontId="21" fillId="0" borderId="15" xfId="107" applyFont="1" applyFill="1" applyBorder="1" applyAlignment="1">
      <alignment horizontal="center"/>
    </xf>
    <xf numFmtId="0" fontId="21" fillId="0" borderId="16" xfId="107" applyFont="1" applyFill="1" applyBorder="1" applyAlignment="1">
      <alignment horizontal="center"/>
    </xf>
    <xf numFmtId="0" fontId="21" fillId="0" borderId="24" xfId="107" applyFont="1" applyFill="1" applyBorder="1"/>
    <xf numFmtId="165" fontId="21" fillId="0" borderId="7" xfId="148" applyNumberFormat="1" applyFont="1" applyFill="1" applyBorder="1"/>
    <xf numFmtId="165" fontId="21" fillId="0" borderId="8" xfId="148" applyNumberFormat="1" applyFont="1" applyFill="1" applyBorder="1"/>
    <xf numFmtId="165" fontId="12" fillId="0" borderId="15" xfId="148" applyNumberFormat="1" applyFont="1" applyFill="1" applyBorder="1"/>
    <xf numFmtId="165" fontId="12" fillId="0" borderId="16" xfId="148" applyNumberFormat="1" applyFont="1" applyFill="1" applyBorder="1"/>
    <xf numFmtId="165" fontId="21" fillId="0" borderId="7" xfId="148" applyNumberFormat="1" applyFont="1" applyFill="1" applyBorder="1" applyAlignment="1">
      <alignment vertical="center"/>
    </xf>
    <xf numFmtId="165" fontId="21" fillId="0" borderId="8" xfId="148" applyNumberFormat="1" applyFont="1" applyFill="1" applyBorder="1" applyAlignment="1">
      <alignment vertical="center"/>
    </xf>
    <xf numFmtId="165" fontId="21" fillId="0" borderId="7" xfId="148" quotePrefix="1" applyNumberFormat="1" applyFont="1" applyFill="1" applyBorder="1" applyAlignment="1">
      <alignment horizontal="right"/>
    </xf>
    <xf numFmtId="165" fontId="21" fillId="0" borderId="8" xfId="148" quotePrefix="1" applyNumberFormat="1" applyFont="1" applyFill="1" applyBorder="1" applyAlignment="1">
      <alignment horizontal="right"/>
    </xf>
    <xf numFmtId="0" fontId="21" fillId="0" borderId="28" xfId="107" applyFont="1" applyFill="1" applyBorder="1" applyAlignment="1">
      <alignment horizontal="left"/>
    </xf>
    <xf numFmtId="165" fontId="21" fillId="0" borderId="29" xfId="148" applyNumberFormat="1" applyFont="1" applyFill="1" applyBorder="1"/>
    <xf numFmtId="165" fontId="21" fillId="0" borderId="30" xfId="148" applyNumberFormat="1" applyFont="1" applyFill="1" applyBorder="1"/>
    <xf numFmtId="1" fontId="21" fillId="0" borderId="27" xfId="107" applyNumberFormat="1" applyFont="1" applyFill="1" applyBorder="1" applyAlignment="1">
      <alignment horizontal="center"/>
    </xf>
    <xf numFmtId="1" fontId="21" fillId="0" borderId="20" xfId="107" applyNumberFormat="1" applyFont="1" applyFill="1" applyBorder="1" applyAlignment="1">
      <alignment horizontal="center"/>
    </xf>
    <xf numFmtId="1" fontId="21" fillId="0" borderId="15" xfId="107" applyNumberFormat="1" applyFont="1" applyFill="1" applyBorder="1" applyAlignment="1">
      <alignment horizontal="center"/>
    </xf>
    <xf numFmtId="1" fontId="21" fillId="0" borderId="0" xfId="107" applyNumberFormat="1" applyFont="1" applyFill="1" applyBorder="1" applyAlignment="1">
      <alignment horizontal="center"/>
    </xf>
    <xf numFmtId="0" fontId="21" fillId="0" borderId="50" xfId="107" applyFont="1" applyFill="1" applyBorder="1" applyAlignment="1">
      <alignment horizontal="center"/>
    </xf>
    <xf numFmtId="0" fontId="21" fillId="0" borderId="49" xfId="107" applyFont="1" applyFill="1" applyBorder="1" applyAlignment="1">
      <alignment horizontal="center"/>
    </xf>
    <xf numFmtId="0" fontId="21" fillId="0" borderId="61" xfId="107" applyFont="1" applyFill="1" applyBorder="1" applyAlignment="1">
      <alignment horizontal="center"/>
    </xf>
    <xf numFmtId="0" fontId="21" fillId="0" borderId="73" xfId="107" applyFont="1" applyFill="1" applyBorder="1" applyAlignment="1">
      <alignment horizontal="center"/>
    </xf>
    <xf numFmtId="0" fontId="57" fillId="0" borderId="57" xfId="162" applyNumberFormat="1" applyFont="1" applyFill="1" applyBorder="1" applyAlignment="1" applyProtection="1">
      <alignment vertical="center"/>
      <protection hidden="1"/>
    </xf>
    <xf numFmtId="165" fontId="21" fillId="0" borderId="7" xfId="107" applyNumberFormat="1" applyFont="1" applyFill="1" applyBorder="1"/>
    <xf numFmtId="165" fontId="21" fillId="0" borderId="7" xfId="107" applyNumberFormat="1" applyFont="1" applyFill="1" applyBorder="1" applyAlignment="1">
      <alignment vertical="center"/>
    </xf>
    <xf numFmtId="165" fontId="21" fillId="0" borderId="8" xfId="107" applyNumberFormat="1" applyFont="1" applyFill="1" applyBorder="1" applyAlignment="1">
      <alignment vertical="center"/>
    </xf>
    <xf numFmtId="0" fontId="12" fillId="0" borderId="65" xfId="162" applyNumberFormat="1" applyFont="1" applyFill="1" applyBorder="1" applyAlignment="1" applyProtection="1">
      <alignment horizontal="left" vertical="center" indent="2"/>
      <protection hidden="1"/>
    </xf>
    <xf numFmtId="165" fontId="12" fillId="0" borderId="15" xfId="107" applyNumberFormat="1" applyFont="1" applyFill="1" applyBorder="1"/>
    <xf numFmtId="165" fontId="12" fillId="0" borderId="15" xfId="107" applyNumberFormat="1" applyFont="1" applyFill="1" applyBorder="1" applyAlignment="1">
      <alignment vertical="center"/>
    </xf>
    <xf numFmtId="165" fontId="12" fillId="0" borderId="16" xfId="107" applyNumberFormat="1" applyFont="1" applyFill="1" applyBorder="1" applyAlignment="1">
      <alignment vertical="center"/>
    </xf>
    <xf numFmtId="0" fontId="57" fillId="0" borderId="72" xfId="162" applyNumberFormat="1" applyFont="1" applyFill="1" applyBorder="1" applyAlignment="1" applyProtection="1">
      <alignment vertical="center"/>
      <protection hidden="1"/>
    </xf>
    <xf numFmtId="0" fontId="12" fillId="0" borderId="72" xfId="162" applyNumberFormat="1" applyFont="1" applyFill="1" applyBorder="1" applyAlignment="1" applyProtection="1">
      <alignment horizontal="left" vertical="center" indent="2"/>
      <protection hidden="1"/>
    </xf>
    <xf numFmtId="0" fontId="21" fillId="0" borderId="72" xfId="162" applyFont="1" applyFill="1" applyBorder="1" applyAlignment="1" applyProtection="1">
      <alignment vertical="center"/>
      <protection hidden="1"/>
    </xf>
    <xf numFmtId="0" fontId="12" fillId="0" borderId="72" xfId="162" applyFont="1" applyFill="1" applyBorder="1" applyAlignment="1" applyProtection="1">
      <alignment horizontal="left" vertical="center" indent="2"/>
      <protection hidden="1"/>
    </xf>
    <xf numFmtId="0" fontId="12" fillId="0" borderId="65" xfId="162" applyFont="1" applyFill="1" applyBorder="1" applyAlignment="1" applyProtection="1">
      <alignment horizontal="left" vertical="center" indent="2"/>
      <protection hidden="1"/>
    </xf>
    <xf numFmtId="0" fontId="12" fillId="0" borderId="72" xfId="162" applyNumberFormat="1" applyFont="1" applyFill="1" applyBorder="1" applyAlignment="1" applyProtection="1">
      <alignment horizontal="left" vertical="center" wrapText="1" indent="2"/>
      <protection hidden="1"/>
    </xf>
    <xf numFmtId="165" fontId="12" fillId="0" borderId="15" xfId="107" applyNumberFormat="1" applyFont="1" applyFill="1" applyBorder="1" applyAlignment="1"/>
    <xf numFmtId="165" fontId="12" fillId="0" borderId="16" xfId="107" applyNumberFormat="1" applyFont="1" applyFill="1" applyBorder="1" applyAlignment="1"/>
    <xf numFmtId="0" fontId="12" fillId="0" borderId="65" xfId="162" applyNumberFormat="1" applyFont="1" applyFill="1" applyBorder="1" applyAlignment="1" applyProtection="1">
      <alignment horizontal="left" vertical="center" wrapText="1" indent="2"/>
      <protection hidden="1"/>
    </xf>
    <xf numFmtId="0" fontId="12" fillId="0" borderId="65" xfId="162" applyNumberFormat="1" applyFont="1" applyFill="1" applyBorder="1" applyAlignment="1" applyProtection="1">
      <alignment horizontal="left" vertical="center" indent="3"/>
      <protection hidden="1"/>
    </xf>
    <xf numFmtId="0" fontId="12" fillId="0" borderId="65" xfId="162" applyNumberFormat="1" applyFont="1" applyFill="1" applyBorder="1" applyAlignment="1" applyProtection="1">
      <alignment horizontal="left" vertical="center" wrapText="1" indent="3"/>
      <protection hidden="1"/>
    </xf>
    <xf numFmtId="0" fontId="21" fillId="0" borderId="72" xfId="162" applyNumberFormat="1" applyFont="1" applyFill="1" applyBorder="1" applyAlignment="1" applyProtection="1">
      <alignment vertical="center"/>
      <protection hidden="1"/>
    </xf>
    <xf numFmtId="0" fontId="50" fillId="0" borderId="72" xfId="162" applyNumberFormat="1" applyFont="1" applyFill="1" applyBorder="1" applyAlignment="1" applyProtection="1">
      <alignment horizontal="left" vertical="center" indent="2"/>
      <protection hidden="1"/>
    </xf>
    <xf numFmtId="0" fontId="12" fillId="0" borderId="65" xfId="162" applyFont="1" applyFill="1" applyBorder="1" applyAlignment="1" applyProtection="1">
      <alignment horizontal="left" vertical="center" indent="2"/>
      <protection locked="0"/>
    </xf>
    <xf numFmtId="0" fontId="21" fillId="0" borderId="69" xfId="107" applyFont="1" applyFill="1" applyBorder="1"/>
    <xf numFmtId="165" fontId="21" fillId="0" borderId="46" xfId="107" applyNumberFormat="1" applyFont="1" applyFill="1" applyBorder="1"/>
    <xf numFmtId="165" fontId="21" fillId="0" borderId="46" xfId="107" applyNumberFormat="1" applyFont="1" applyFill="1" applyBorder="1" applyAlignment="1">
      <alignment vertical="center"/>
    </xf>
    <xf numFmtId="165" fontId="21" fillId="0" borderId="47" xfId="107" applyNumberFormat="1" applyFont="1" applyFill="1" applyBorder="1" applyAlignment="1">
      <alignment vertical="center"/>
    </xf>
    <xf numFmtId="0" fontId="12" fillId="3" borderId="60" xfId="229" applyFont="1" applyFill="1" applyBorder="1"/>
    <xf numFmtId="0" fontId="21" fillId="3" borderId="7" xfId="229" applyFont="1" applyFill="1" applyBorder="1" applyAlignment="1">
      <alignment horizontal="center" vertical="center"/>
    </xf>
    <xf numFmtId="0" fontId="21" fillId="3" borderId="7" xfId="229" applyFont="1" applyFill="1" applyBorder="1" applyAlignment="1">
      <alignment horizontal="center" vertical="center" wrapText="1"/>
    </xf>
    <xf numFmtId="0" fontId="21" fillId="3" borderId="8" xfId="229" applyFont="1" applyFill="1" applyBorder="1" applyAlignment="1">
      <alignment horizontal="center" vertical="center" wrapText="1"/>
    </xf>
    <xf numFmtId="0" fontId="21" fillId="8" borderId="21" xfId="0" applyFont="1" applyFill="1" applyBorder="1" applyAlignment="1">
      <alignment horizontal="center" vertical="center"/>
    </xf>
    <xf numFmtId="0" fontId="21" fillId="3" borderId="7" xfId="229" applyFont="1" applyFill="1" applyBorder="1" applyAlignment="1">
      <alignment horizontal="center"/>
    </xf>
    <xf numFmtId="0" fontId="21" fillId="3" borderId="7" xfId="229" applyFont="1" applyFill="1" applyBorder="1" applyAlignment="1">
      <alignment horizontal="center" wrapText="1"/>
    </xf>
    <xf numFmtId="0" fontId="21" fillId="3" borderId="8" xfId="229" applyFont="1" applyFill="1" applyBorder="1" applyAlignment="1">
      <alignment horizontal="center" wrapText="1"/>
    </xf>
    <xf numFmtId="0" fontId="21" fillId="3" borderId="7" xfId="229" applyNumberFormat="1" applyFont="1" applyFill="1" applyBorder="1" applyAlignment="1">
      <alignment horizontal="center"/>
    </xf>
    <xf numFmtId="0" fontId="21" fillId="3" borderId="8" xfId="229" quotePrefix="1" applyNumberFormat="1" applyFont="1" applyFill="1" applyBorder="1" applyAlignment="1">
      <alignment horizontal="center"/>
    </xf>
    <xf numFmtId="0" fontId="21" fillId="3" borderId="7" xfId="230" applyFont="1" applyFill="1" applyBorder="1" applyAlignment="1">
      <alignment horizontal="center" vertical="center"/>
    </xf>
    <xf numFmtId="0" fontId="21" fillId="3" borderId="7" xfId="230" applyFont="1" applyFill="1" applyBorder="1" applyAlignment="1">
      <alignment horizontal="center" vertical="center" wrapText="1"/>
    </xf>
    <xf numFmtId="0" fontId="21" fillId="3" borderId="8" xfId="229" applyFont="1" applyFill="1" applyBorder="1" applyAlignment="1">
      <alignment horizontal="center"/>
    </xf>
    <xf numFmtId="0" fontId="21" fillId="3" borderId="8" xfId="230" applyFont="1" applyFill="1" applyBorder="1" applyAlignment="1">
      <alignment horizontal="center" vertical="center"/>
    </xf>
    <xf numFmtId="0" fontId="21" fillId="3" borderId="8" xfId="230" applyFont="1" applyFill="1" applyBorder="1" applyAlignment="1">
      <alignment horizontal="center" vertical="center" wrapText="1"/>
    </xf>
    <xf numFmtId="177" fontId="12" fillId="0" borderId="15" xfId="151" applyNumberFormat="1" applyFont="1" applyFill="1" applyBorder="1" applyAlignment="1">
      <alignment horizontal="right"/>
    </xf>
    <xf numFmtId="177" fontId="12" fillId="0" borderId="49" xfId="151" applyNumberFormat="1" applyFont="1" applyFill="1" applyBorder="1" applyAlignment="1">
      <alignment horizontal="right"/>
    </xf>
    <xf numFmtId="164" fontId="12" fillId="0" borderId="15" xfId="151" applyNumberFormat="1" applyFont="1" applyFill="1" applyBorder="1" applyAlignment="1">
      <alignment horizontal="right"/>
    </xf>
    <xf numFmtId="177" fontId="21" fillId="0" borderId="46" xfId="151" applyNumberFormat="1" applyFont="1" applyFill="1" applyBorder="1" applyAlignment="1">
      <alignment horizontal="right" vertical="center"/>
    </xf>
    <xf numFmtId="177" fontId="12" fillId="0" borderId="22" xfId="151" applyNumberFormat="1" applyFont="1" applyFill="1" applyBorder="1" applyAlignment="1">
      <alignment horizontal="right"/>
    </xf>
    <xf numFmtId="177" fontId="21" fillId="0" borderId="29" xfId="151" applyNumberFormat="1" applyFont="1" applyFill="1" applyBorder="1" applyAlignment="1">
      <alignment horizontal="right" vertical="center"/>
    </xf>
    <xf numFmtId="164" fontId="12" fillId="0" borderId="49" xfId="173" applyNumberFormat="1" applyFont="1" applyFill="1" applyBorder="1" applyAlignment="1">
      <alignment horizontal="right"/>
    </xf>
    <xf numFmtId="177" fontId="12" fillId="0" borderId="15" xfId="173" applyNumberFormat="1" applyFont="1" applyFill="1" applyBorder="1" applyAlignment="1">
      <alignment horizontal="right"/>
    </xf>
    <xf numFmtId="164" fontId="12" fillId="0" borderId="22" xfId="151" applyNumberFormat="1" applyFont="1" applyFill="1" applyBorder="1" applyAlignment="1">
      <alignment horizontal="right"/>
    </xf>
    <xf numFmtId="177" fontId="21" fillId="0" borderId="51" xfId="151" applyNumberFormat="1" applyFont="1" applyFill="1" applyBorder="1" applyAlignment="1">
      <alignment horizontal="right" vertical="center"/>
    </xf>
    <xf numFmtId="2" fontId="12" fillId="0" borderId="23" xfId="107" applyNumberFormat="1" applyFont="1" applyFill="1" applyBorder="1" applyAlignment="1">
      <alignment horizontal="center"/>
    </xf>
    <xf numFmtId="2" fontId="12" fillId="0" borderId="47" xfId="107" applyNumberFormat="1" applyFont="1" applyFill="1" applyBorder="1" applyAlignment="1">
      <alignment horizontal="center"/>
    </xf>
    <xf numFmtId="0" fontId="19" fillId="0" borderId="0" xfId="163" applyFont="1" applyBorder="1" applyAlignment="1">
      <alignment horizontal="center"/>
    </xf>
    <xf numFmtId="0" fontId="20" fillId="0" borderId="0" xfId="163" applyFont="1" applyBorder="1" applyAlignment="1">
      <alignment horizontal="center"/>
    </xf>
    <xf numFmtId="0" fontId="8" fillId="0" borderId="0" xfId="107" applyFont="1" applyBorder="1" applyAlignment="1">
      <alignment horizontal="center" vertical="center"/>
    </xf>
    <xf numFmtId="0" fontId="3" fillId="0" borderId="0" xfId="119" applyFont="1" applyBorder="1" applyAlignment="1">
      <alignment horizontal="center"/>
    </xf>
    <xf numFmtId="0" fontId="21" fillId="0" borderId="25" xfId="253" applyFont="1" applyBorder="1" applyAlignment="1">
      <alignment horizontal="center"/>
    </xf>
    <xf numFmtId="0" fontId="3" fillId="3" borderId="1" xfId="119" applyFont="1" applyFill="1" applyBorder="1" applyAlignment="1">
      <alignment horizontal="center" vertical="center" wrapText="1"/>
    </xf>
    <xf numFmtId="0" fontId="3" fillId="3" borderId="21" xfId="119" applyFont="1" applyFill="1" applyBorder="1" applyAlignment="1">
      <alignment horizontal="center" vertical="center" wrapText="1"/>
    </xf>
    <xf numFmtId="0" fontId="3" fillId="3" borderId="27" xfId="119" applyFont="1" applyFill="1" applyBorder="1" applyAlignment="1">
      <alignment horizontal="center" vertical="center" wrapText="1"/>
    </xf>
    <xf numFmtId="0" fontId="3" fillId="3" borderId="22" xfId="119" applyFont="1" applyFill="1" applyBorder="1" applyAlignment="1">
      <alignment horizontal="center" vertical="center" wrapText="1"/>
    </xf>
    <xf numFmtId="0" fontId="3" fillId="3" borderId="2" xfId="0" applyFont="1" applyFill="1" applyBorder="1" applyAlignment="1">
      <alignment horizontal="center" wrapText="1"/>
    </xf>
    <xf numFmtId="0" fontId="3" fillId="3" borderId="42" xfId="119" applyFont="1" applyFill="1" applyBorder="1" applyAlignment="1">
      <alignment horizontal="center" vertical="center"/>
    </xf>
    <xf numFmtId="0" fontId="3" fillId="3" borderId="43" xfId="119" applyFont="1" applyFill="1" applyBorder="1" applyAlignment="1">
      <alignment horizontal="center" vertical="center"/>
    </xf>
    <xf numFmtId="0" fontId="3" fillId="3" borderId="44" xfId="119" applyFont="1" applyFill="1" applyBorder="1" applyAlignment="1">
      <alignment horizontal="center" vertical="center"/>
    </xf>
    <xf numFmtId="171" fontId="21" fillId="0" borderId="0" xfId="254" applyNumberFormat="1" applyFont="1" applyAlignment="1">
      <alignment horizontal="center"/>
    </xf>
    <xf numFmtId="171" fontId="21" fillId="0" borderId="0" xfId="254" applyNumberFormat="1" applyFont="1" applyAlignment="1" applyProtection="1">
      <alignment horizontal="center"/>
    </xf>
    <xf numFmtId="171" fontId="21" fillId="0" borderId="25" xfId="254" quotePrefix="1" applyNumberFormat="1" applyFont="1" applyBorder="1" applyAlignment="1">
      <alignment horizontal="center"/>
    </xf>
    <xf numFmtId="171" fontId="21" fillId="2" borderId="1" xfId="254" applyNumberFormat="1" applyFont="1" applyFill="1" applyBorder="1" applyAlignment="1" applyProtection="1">
      <alignment horizontal="center" vertical="center"/>
    </xf>
    <xf numFmtId="171" fontId="21" fillId="2" borderId="21" xfId="254" applyNumberFormat="1" applyFont="1" applyFill="1" applyBorder="1" applyAlignment="1">
      <alignment horizontal="center" vertical="center"/>
    </xf>
    <xf numFmtId="171" fontId="21" fillId="5" borderId="2" xfId="254" applyNumberFormat="1" applyFont="1" applyFill="1" applyBorder="1" applyAlignment="1" applyProtection="1">
      <alignment horizontal="center" vertical="center"/>
    </xf>
    <xf numFmtId="171" fontId="21" fillId="5" borderId="42" xfId="254" applyNumberFormat="1" applyFont="1" applyFill="1" applyBorder="1" applyAlignment="1" applyProtection="1">
      <alignment horizontal="center" vertical="center"/>
    </xf>
    <xf numFmtId="171" fontId="21" fillId="5" borderId="48" xfId="254" applyNumberFormat="1" applyFont="1" applyFill="1" applyBorder="1" applyAlignment="1" applyProtection="1">
      <alignment horizontal="center" vertical="center"/>
    </xf>
    <xf numFmtId="171" fontId="21" fillId="5" borderId="3" xfId="254" applyNumberFormat="1" applyFont="1" applyFill="1" applyBorder="1" applyAlignment="1" applyProtection="1">
      <alignment horizontal="center" vertical="center"/>
    </xf>
    <xf numFmtId="0" fontId="6" fillId="0" borderId="20" xfId="168" applyFont="1" applyBorder="1" applyAlignment="1">
      <alignment horizontal="left"/>
    </xf>
    <xf numFmtId="171" fontId="8" fillId="0" borderId="0" xfId="255" applyNumberFormat="1" applyFont="1" applyAlignment="1">
      <alignment horizontal="center"/>
    </xf>
    <xf numFmtId="171" fontId="21" fillId="0" borderId="0" xfId="255" applyNumberFormat="1" applyFont="1" applyAlignment="1" applyProtection="1">
      <alignment horizontal="center"/>
    </xf>
    <xf numFmtId="171" fontId="8" fillId="0" borderId="0" xfId="255" quotePrefix="1" applyNumberFormat="1" applyFont="1" applyBorder="1" applyAlignment="1">
      <alignment horizontal="center"/>
    </xf>
    <xf numFmtId="171" fontId="21" fillId="5" borderId="60" xfId="255" applyNumberFormat="1" applyFont="1" applyFill="1" applyBorder="1" applyAlignment="1" applyProtection="1">
      <alignment horizontal="center" vertical="center"/>
    </xf>
    <xf numFmtId="171" fontId="21" fillId="5" borderId="24" xfId="255" applyNumberFormat="1" applyFont="1" applyFill="1" applyBorder="1" applyAlignment="1" applyProtection="1">
      <alignment horizontal="center" vertical="center"/>
    </xf>
    <xf numFmtId="171" fontId="21" fillId="5" borderId="43" xfId="255" quotePrefix="1" applyNumberFormat="1" applyFont="1" applyFill="1" applyBorder="1" applyAlignment="1" applyProtection="1">
      <alignment horizontal="center" vertical="center"/>
    </xf>
    <xf numFmtId="171" fontId="21" fillId="5" borderId="48" xfId="255" quotePrefix="1" applyNumberFormat="1" applyFont="1" applyFill="1" applyBorder="1" applyAlignment="1" applyProtection="1">
      <alignment horizontal="center" vertical="center"/>
    </xf>
    <xf numFmtId="171" fontId="21" fillId="5" borderId="44" xfId="255" quotePrefix="1" applyNumberFormat="1" applyFont="1" applyFill="1" applyBorder="1" applyAlignment="1" applyProtection="1">
      <alignment horizontal="center" vertical="center"/>
    </xf>
    <xf numFmtId="0" fontId="8" fillId="0" borderId="0" xfId="163" applyFont="1" applyBorder="1" applyAlignment="1">
      <alignment horizontal="center" vertical="center"/>
    </xf>
    <xf numFmtId="0" fontId="21" fillId="0" borderId="0" xfId="253" applyFont="1" applyAlignment="1">
      <alignment horizontal="center"/>
    </xf>
    <xf numFmtId="0" fontId="21" fillId="5" borderId="1" xfId="253" applyNumberFormat="1" applyFont="1" applyFill="1" applyBorder="1" applyAlignment="1">
      <alignment horizontal="center" vertical="center"/>
    </xf>
    <xf numFmtId="0" fontId="21" fillId="5" borderId="21" xfId="253" applyNumberFormat="1" applyFont="1" applyFill="1" applyBorder="1" applyAlignment="1">
      <alignment horizontal="center" vertical="center"/>
    </xf>
    <xf numFmtId="0" fontId="21" fillId="5" borderId="27" xfId="253" applyFont="1" applyFill="1" applyBorder="1" applyAlignment="1">
      <alignment horizontal="center" vertical="center"/>
    </xf>
    <xf numFmtId="0" fontId="21" fillId="5" borderId="22" xfId="253" applyFont="1" applyFill="1" applyBorder="1" applyAlignment="1">
      <alignment horizontal="center" vertical="center"/>
    </xf>
    <xf numFmtId="0" fontId="21" fillId="5" borderId="42" xfId="163" quotePrefix="1" applyFont="1" applyFill="1" applyBorder="1" applyAlignment="1" applyProtection="1">
      <alignment horizontal="center" vertical="center"/>
    </xf>
    <xf numFmtId="0" fontId="21" fillId="5" borderId="48" xfId="163" quotePrefix="1" applyFont="1" applyFill="1" applyBorder="1" applyAlignment="1" applyProtection="1">
      <alignment horizontal="center" vertical="center"/>
    </xf>
    <xf numFmtId="0" fontId="21" fillId="5" borderId="43" xfId="163" quotePrefix="1" applyFont="1" applyFill="1" applyBorder="1" applyAlignment="1" applyProtection="1">
      <alignment horizontal="center" vertical="center"/>
    </xf>
    <xf numFmtId="0" fontId="21" fillId="5" borderId="42" xfId="253" applyFont="1" applyFill="1" applyBorder="1" applyAlignment="1">
      <alignment horizontal="center" vertical="center"/>
    </xf>
    <xf numFmtId="0" fontId="21" fillId="5" borderId="43" xfId="253" applyFont="1" applyFill="1" applyBorder="1" applyAlignment="1">
      <alignment horizontal="center" vertical="center"/>
    </xf>
    <xf numFmtId="0" fontId="21" fillId="5" borderId="44" xfId="253" applyFont="1" applyFill="1" applyBorder="1" applyAlignment="1">
      <alignment horizontal="center" vertical="center"/>
    </xf>
    <xf numFmtId="171" fontId="21" fillId="0" borderId="0" xfId="257" applyNumberFormat="1" applyFont="1" applyAlignment="1">
      <alignment horizontal="center"/>
    </xf>
    <xf numFmtId="171" fontId="21" fillId="0" borderId="0" xfId="257" applyNumberFormat="1" applyFont="1" applyAlignment="1" applyProtection="1">
      <alignment horizontal="center"/>
    </xf>
    <xf numFmtId="171" fontId="21" fillId="0" borderId="0" xfId="257" applyNumberFormat="1" applyFont="1" applyBorder="1" applyAlignment="1">
      <alignment horizontal="center"/>
    </xf>
    <xf numFmtId="171" fontId="21" fillId="5" borderId="1" xfId="258" applyNumberFormat="1" applyFont="1" applyFill="1" applyBorder="1" applyAlignment="1" applyProtection="1">
      <alignment horizontal="center" vertical="center"/>
    </xf>
    <xf numFmtId="171" fontId="21" fillId="5" borderId="21" xfId="258" applyNumberFormat="1" applyFont="1" applyFill="1" applyBorder="1" applyAlignment="1">
      <alignment horizontal="center" vertical="center"/>
    </xf>
    <xf numFmtId="171" fontId="21" fillId="5" borderId="2" xfId="258" applyNumberFormat="1" applyFont="1" applyFill="1" applyBorder="1" applyAlignment="1" applyProtection="1">
      <alignment horizontal="center" vertical="center"/>
    </xf>
    <xf numFmtId="171" fontId="21" fillId="5" borderId="2" xfId="258" quotePrefix="1" applyNumberFormat="1" applyFont="1" applyFill="1" applyBorder="1" applyAlignment="1" applyProtection="1">
      <alignment horizontal="center" vertical="center"/>
    </xf>
    <xf numFmtId="171" fontId="21" fillId="5" borderId="3" xfId="258" applyNumberFormat="1" applyFont="1" applyFill="1" applyBorder="1" applyAlignment="1" applyProtection="1">
      <alignment horizontal="center" vertical="center"/>
    </xf>
    <xf numFmtId="165" fontId="8" fillId="3" borderId="49" xfId="253" applyNumberFormat="1" applyFont="1" applyFill="1" applyBorder="1" applyAlignment="1">
      <alignment horizontal="center" vertical="center"/>
    </xf>
    <xf numFmtId="0" fontId="8" fillId="3" borderId="22" xfId="253" applyFont="1" applyFill="1" applyBorder="1" applyAlignment="1">
      <alignment horizontal="center" vertical="center"/>
    </xf>
    <xf numFmtId="165" fontId="8" fillId="3" borderId="56" xfId="253" applyNumberFormat="1" applyFont="1" applyFill="1" applyBorder="1" applyAlignment="1">
      <alignment horizontal="center" vertical="center"/>
    </xf>
    <xf numFmtId="0" fontId="8" fillId="3" borderId="23" xfId="253" applyFont="1" applyFill="1" applyBorder="1" applyAlignment="1">
      <alignment horizontal="center" vertical="center"/>
    </xf>
    <xf numFmtId="0" fontId="9" fillId="0" borderId="0" xfId="253" applyFont="1" applyAlignment="1">
      <alignment horizontal="left" vertical="top" wrapText="1"/>
    </xf>
    <xf numFmtId="0" fontId="8" fillId="0" borderId="0" xfId="253" applyFont="1" applyAlignment="1">
      <alignment horizontal="center"/>
    </xf>
    <xf numFmtId="0" fontId="8" fillId="3" borderId="1" xfId="253" applyFont="1" applyFill="1" applyBorder="1" applyAlignment="1">
      <alignment horizontal="center" vertical="center"/>
    </xf>
    <xf numFmtId="0" fontId="8" fillId="3" borderId="4" xfId="253" applyFont="1" applyFill="1" applyBorder="1" applyAlignment="1">
      <alignment horizontal="center" vertical="center"/>
    </xf>
    <xf numFmtId="0" fontId="8" fillId="3" borderId="21" xfId="253" applyFont="1" applyFill="1" applyBorder="1" applyAlignment="1">
      <alignment horizontal="center" vertical="center"/>
    </xf>
    <xf numFmtId="0" fontId="8" fillId="3" borderId="27" xfId="253" applyFont="1" applyFill="1" applyBorder="1" applyAlignment="1">
      <alignment horizontal="center" vertical="center"/>
    </xf>
    <xf numFmtId="0" fontId="8" fillId="3" borderId="42" xfId="0" quotePrefix="1" applyFont="1" applyFill="1" applyBorder="1" applyAlignment="1" applyProtection="1">
      <alignment horizontal="center" vertical="center"/>
    </xf>
    <xf numFmtId="0" fontId="8" fillId="3" borderId="48" xfId="0" quotePrefix="1" applyFont="1" applyFill="1" applyBorder="1" applyAlignment="1" applyProtection="1">
      <alignment horizontal="center" vertical="center"/>
    </xf>
    <xf numFmtId="0" fontId="8" fillId="3" borderId="42"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8" fillId="3" borderId="42" xfId="253" applyFont="1" applyFill="1" applyBorder="1" applyAlignment="1">
      <alignment horizontal="center" vertical="center"/>
    </xf>
    <xf numFmtId="0" fontId="8" fillId="3" borderId="43" xfId="253" applyFont="1" applyFill="1" applyBorder="1" applyAlignment="1">
      <alignment horizontal="center" vertical="center"/>
    </xf>
    <xf numFmtId="0" fontId="8" fillId="3" borderId="44" xfId="253" applyFont="1" applyFill="1" applyBorder="1" applyAlignment="1">
      <alignment horizontal="center" vertical="center"/>
    </xf>
    <xf numFmtId="0" fontId="8" fillId="3" borderId="36" xfId="253" applyFont="1" applyFill="1" applyBorder="1" applyAlignment="1">
      <alignment horizontal="center" vertical="center"/>
    </xf>
    <xf numFmtId="170" fontId="21" fillId="0" borderId="5" xfId="260" quotePrefix="1" applyNumberFormat="1" applyFont="1" applyFill="1" applyBorder="1" applyAlignment="1" applyProtection="1">
      <alignment horizontal="left"/>
    </xf>
    <xf numFmtId="170" fontId="21" fillId="0" borderId="53" xfId="260" quotePrefix="1" applyNumberFormat="1" applyFont="1" applyFill="1" applyBorder="1" applyAlignment="1" applyProtection="1">
      <alignment horizontal="left"/>
    </xf>
    <xf numFmtId="170" fontId="21" fillId="0" borderId="6" xfId="260" quotePrefix="1" applyNumberFormat="1" applyFont="1" applyFill="1" applyBorder="1" applyAlignment="1" applyProtection="1">
      <alignment horizontal="left"/>
    </xf>
    <xf numFmtId="0" fontId="8" fillId="0" borderId="0" xfId="260" applyFont="1" applyFill="1" applyAlignment="1">
      <alignment horizontal="center"/>
    </xf>
    <xf numFmtId="0" fontId="21" fillId="0" borderId="0" xfId="260" applyFont="1" applyFill="1" applyAlignment="1">
      <alignment horizontal="center"/>
    </xf>
    <xf numFmtId="0" fontId="12" fillId="5" borderId="60" xfId="260" applyFont="1" applyFill="1" applyBorder="1" applyAlignment="1">
      <alignment horizontal="center" vertical="center"/>
    </xf>
    <xf numFmtId="0" fontId="12" fillId="5" borderId="24" xfId="260" applyFont="1" applyFill="1" applyBorder="1" applyAlignment="1">
      <alignment horizontal="center" vertical="center"/>
    </xf>
    <xf numFmtId="49" fontId="21" fillId="5" borderId="2" xfId="261" applyNumberFormat="1" applyFont="1" applyFill="1" applyBorder="1" applyAlignment="1">
      <alignment horizontal="center"/>
    </xf>
    <xf numFmtId="0" fontId="21" fillId="5" borderId="2" xfId="260" applyFont="1" applyFill="1" applyBorder="1" applyAlignment="1" applyProtection="1">
      <alignment horizontal="center" vertical="center"/>
    </xf>
    <xf numFmtId="0" fontId="21" fillId="5" borderId="2" xfId="260" applyFont="1" applyFill="1" applyBorder="1" applyAlignment="1" applyProtection="1">
      <alignment horizontal="center"/>
    </xf>
    <xf numFmtId="0" fontId="21" fillId="5" borderId="3" xfId="260" applyFont="1" applyFill="1" applyBorder="1" applyAlignment="1" applyProtection="1">
      <alignment horizontal="center"/>
    </xf>
    <xf numFmtId="0" fontId="9" fillId="0" borderId="0" xfId="107" applyFont="1" applyAlignment="1">
      <alignment horizontal="left"/>
    </xf>
    <xf numFmtId="170" fontId="28" fillId="0" borderId="20" xfId="263" applyNumberFormat="1" applyFont="1" applyBorder="1" applyAlignment="1">
      <alignment horizontal="left"/>
    </xf>
    <xf numFmtId="0" fontId="8" fillId="0" borderId="50" xfId="107" applyFont="1" applyBorder="1" applyAlignment="1">
      <alignment horizontal="center"/>
    </xf>
    <xf numFmtId="0" fontId="9" fillId="0" borderId="15" xfId="107" applyFont="1" applyBorder="1" applyAlignment="1">
      <alignment horizontal="center"/>
    </xf>
    <xf numFmtId="0" fontId="9" fillId="0" borderId="41" xfId="107" applyFont="1" applyBorder="1" applyAlignment="1">
      <alignment horizontal="center"/>
    </xf>
    <xf numFmtId="170" fontId="21" fillId="0" borderId="50" xfId="263" applyNumberFormat="1" applyFont="1" applyBorder="1" applyAlignment="1" applyProtection="1">
      <alignment horizontal="center"/>
    </xf>
    <xf numFmtId="170" fontId="21" fillId="0" borderId="15" xfId="263" applyNumberFormat="1" applyFont="1" applyBorder="1" applyAlignment="1" applyProtection="1">
      <alignment horizontal="center"/>
    </xf>
    <xf numFmtId="170" fontId="21" fillId="0" borderId="41" xfId="263" applyNumberFormat="1" applyFont="1" applyBorder="1" applyAlignment="1" applyProtection="1">
      <alignment horizontal="center"/>
    </xf>
    <xf numFmtId="170" fontId="29" fillId="0" borderId="62" xfId="263" applyNumberFormat="1" applyFont="1" applyBorder="1" applyAlignment="1" applyProtection="1">
      <alignment horizontal="right"/>
    </xf>
    <xf numFmtId="170" fontId="29" fillId="0" borderId="29" xfId="263" applyNumberFormat="1" applyFont="1" applyBorder="1" applyAlignment="1" applyProtection="1">
      <alignment horizontal="right"/>
    </xf>
    <xf numFmtId="170" fontId="29" fillId="0" borderId="59" xfId="263" applyNumberFormat="1" applyFont="1" applyBorder="1" applyAlignment="1" applyProtection="1">
      <alignment horizontal="right"/>
    </xf>
    <xf numFmtId="170" fontId="21" fillId="5" borderId="2" xfId="264" applyNumberFormat="1" applyFont="1" applyFill="1" applyBorder="1" applyAlignment="1" applyProtection="1">
      <alignment horizontal="center" wrapText="1"/>
      <protection hidden="1"/>
    </xf>
    <xf numFmtId="170" fontId="21" fillId="5" borderId="42" xfId="264" applyNumberFormat="1" applyFont="1" applyFill="1" applyBorder="1" applyAlignment="1">
      <alignment horizontal="center"/>
    </xf>
    <xf numFmtId="170" fontId="21" fillId="5" borderId="44" xfId="264" applyNumberFormat="1" applyFont="1" applyFill="1" applyBorder="1" applyAlignment="1">
      <alignment horizontal="center"/>
    </xf>
    <xf numFmtId="0" fontId="9" fillId="0" borderId="20" xfId="107" applyFont="1" applyBorder="1" applyAlignment="1">
      <alignment horizontal="left"/>
    </xf>
    <xf numFmtId="170" fontId="21" fillId="0" borderId="50" xfId="265" applyNumberFormat="1" applyFont="1" applyBorder="1" applyAlignment="1" applyProtection="1">
      <alignment horizontal="center"/>
    </xf>
    <xf numFmtId="170" fontId="21" fillId="0" borderId="15" xfId="265" applyNumberFormat="1" applyFont="1" applyBorder="1" applyAlignment="1" applyProtection="1">
      <alignment horizontal="center"/>
    </xf>
    <xf numFmtId="170" fontId="21" fillId="0" borderId="41" xfId="265" applyNumberFormat="1" applyFont="1" applyBorder="1" applyAlignment="1" applyProtection="1">
      <alignment horizontal="center"/>
    </xf>
    <xf numFmtId="170" fontId="29" fillId="0" borderId="62" xfId="265" applyNumberFormat="1" applyFont="1" applyBorder="1" applyAlignment="1" applyProtection="1">
      <alignment horizontal="right"/>
    </xf>
    <xf numFmtId="170" fontId="29" fillId="0" borderId="29" xfId="265" applyNumberFormat="1" applyFont="1" applyBorder="1" applyAlignment="1" applyProtection="1">
      <alignment horizontal="right"/>
    </xf>
    <xf numFmtId="170" fontId="29" fillId="0" borderId="59" xfId="265" applyNumberFormat="1" applyFont="1" applyBorder="1" applyAlignment="1" applyProtection="1">
      <alignment horizontal="right"/>
    </xf>
    <xf numFmtId="170" fontId="21" fillId="5" borderId="2" xfId="266" applyNumberFormat="1" applyFont="1" applyFill="1" applyBorder="1" applyAlignment="1" applyProtection="1">
      <alignment horizontal="center" wrapText="1"/>
      <protection hidden="1"/>
    </xf>
    <xf numFmtId="170" fontId="21" fillId="5" borderId="42" xfId="266" applyNumberFormat="1" applyFont="1" applyFill="1" applyBorder="1" applyAlignment="1">
      <alignment horizontal="center"/>
    </xf>
    <xf numFmtId="170" fontId="21" fillId="5" borderId="44" xfId="266" applyNumberFormat="1" applyFont="1" applyFill="1" applyBorder="1" applyAlignment="1">
      <alignment horizontal="center"/>
    </xf>
    <xf numFmtId="0" fontId="8" fillId="0" borderId="0" xfId="107" applyFont="1" applyAlignment="1">
      <alignment horizontal="center"/>
    </xf>
    <xf numFmtId="170" fontId="21" fillId="0" borderId="0" xfId="268" applyNumberFormat="1" applyFont="1" applyAlignment="1" applyProtection="1">
      <alignment horizontal="center"/>
    </xf>
    <xf numFmtId="170" fontId="26" fillId="0" borderId="0" xfId="268" applyNumberFormat="1" applyFont="1" applyAlignment="1" applyProtection="1">
      <alignment horizontal="right"/>
    </xf>
    <xf numFmtId="170" fontId="21" fillId="5" borderId="2" xfId="269" applyNumberFormat="1" applyFont="1" applyFill="1" applyBorder="1" applyAlignment="1" applyProtection="1">
      <alignment horizontal="center" wrapText="1"/>
      <protection hidden="1"/>
    </xf>
    <xf numFmtId="170" fontId="21" fillId="5" borderId="42" xfId="269" applyNumberFormat="1" applyFont="1" applyFill="1" applyBorder="1" applyAlignment="1">
      <alignment horizontal="center"/>
    </xf>
    <xf numFmtId="170" fontId="21" fillId="5" borderId="44" xfId="269" applyNumberFormat="1" applyFont="1" applyFill="1" applyBorder="1" applyAlignment="1">
      <alignment horizontal="center"/>
    </xf>
    <xf numFmtId="170" fontId="21" fillId="0" borderId="0" xfId="271" applyNumberFormat="1" applyFont="1" applyAlignment="1" applyProtection="1">
      <alignment horizontal="center"/>
    </xf>
    <xf numFmtId="170" fontId="26" fillId="0" borderId="0" xfId="271" applyNumberFormat="1" applyFont="1" applyAlignment="1" applyProtection="1">
      <alignment horizontal="right"/>
    </xf>
    <xf numFmtId="170" fontId="21" fillId="5" borderId="2" xfId="272" applyNumberFormat="1" applyFont="1" applyFill="1" applyBorder="1" applyAlignment="1" applyProtection="1">
      <alignment horizontal="center" wrapText="1"/>
      <protection hidden="1"/>
    </xf>
    <xf numFmtId="170" fontId="21" fillId="5" borderId="42" xfId="272" applyNumberFormat="1" applyFont="1" applyFill="1" applyBorder="1" applyAlignment="1">
      <alignment horizontal="center"/>
    </xf>
    <xf numFmtId="170" fontId="21" fillId="5" borderId="44" xfId="272" applyNumberFormat="1" applyFont="1" applyFill="1" applyBorder="1" applyAlignment="1">
      <alignment horizontal="center"/>
    </xf>
    <xf numFmtId="170" fontId="21" fillId="0" borderId="0" xfId="274" applyNumberFormat="1" applyFont="1" applyAlignment="1" applyProtection="1">
      <alignment horizontal="center"/>
    </xf>
    <xf numFmtId="170" fontId="26" fillId="0" borderId="0" xfId="274" applyNumberFormat="1" applyFont="1" applyAlignment="1" applyProtection="1">
      <alignment horizontal="right"/>
    </xf>
    <xf numFmtId="170" fontId="21" fillId="5" borderId="2" xfId="274" applyNumberFormat="1" applyFont="1" applyFill="1" applyBorder="1" applyAlignment="1" applyProtection="1">
      <alignment horizontal="center" wrapText="1"/>
      <protection hidden="1"/>
    </xf>
    <xf numFmtId="170" fontId="21" fillId="5" borderId="42" xfId="274" applyNumberFormat="1" applyFont="1" applyFill="1" applyBorder="1" applyAlignment="1">
      <alignment horizontal="center"/>
    </xf>
    <xf numFmtId="170" fontId="21" fillId="5" borderId="44" xfId="274" applyNumberFormat="1" applyFont="1" applyFill="1" applyBorder="1" applyAlignment="1">
      <alignment horizontal="center"/>
    </xf>
    <xf numFmtId="170" fontId="21" fillId="0" borderId="0" xfId="276" applyNumberFormat="1" applyFont="1" applyAlignment="1" applyProtection="1">
      <alignment horizontal="center"/>
    </xf>
    <xf numFmtId="170" fontId="29" fillId="0" borderId="0" xfId="276" applyNumberFormat="1" applyFont="1" applyAlignment="1" applyProtection="1">
      <alignment horizontal="right"/>
    </xf>
    <xf numFmtId="170" fontId="21" fillId="5" borderId="2" xfId="277" applyNumberFormat="1" applyFont="1" applyFill="1" applyBorder="1" applyAlignment="1" applyProtection="1">
      <alignment horizontal="center" wrapText="1"/>
      <protection hidden="1"/>
    </xf>
    <xf numFmtId="170" fontId="21" fillId="5" borderId="42" xfId="277" applyNumberFormat="1" applyFont="1" applyFill="1" applyBorder="1" applyAlignment="1">
      <alignment horizontal="center"/>
    </xf>
    <xf numFmtId="170" fontId="21" fillId="5" borderId="44" xfId="277" applyNumberFormat="1" applyFont="1" applyFill="1" applyBorder="1" applyAlignment="1">
      <alignment horizontal="center"/>
    </xf>
    <xf numFmtId="0" fontId="21" fillId="5" borderId="63" xfId="0" applyFont="1" applyFill="1" applyBorder="1" applyAlignment="1">
      <alignment horizontal="center" vertical="center" wrapText="1"/>
    </xf>
    <xf numFmtId="0" fontId="21" fillId="5" borderId="64" xfId="0" applyFont="1" applyFill="1" applyBorder="1" applyAlignment="1">
      <alignment horizontal="center" vertical="center" wrapText="1"/>
    </xf>
    <xf numFmtId="0" fontId="21" fillId="5" borderId="27"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31" fillId="0" borderId="0" xfId="0" applyFont="1" applyAlignment="1">
      <alignment horizontal="center"/>
    </xf>
    <xf numFmtId="0" fontId="33" fillId="0" borderId="0" xfId="0" applyFont="1" applyAlignment="1">
      <alignment horizontal="center"/>
    </xf>
    <xf numFmtId="0" fontId="35" fillId="0" borderId="0" xfId="0" applyFont="1" applyAlignment="1">
      <alignment horizontal="center"/>
    </xf>
    <xf numFmtId="170" fontId="9" fillId="0" borderId="0" xfId="0" applyNumberFormat="1" applyFont="1" applyBorder="1" applyAlignment="1">
      <alignment horizontal="right"/>
    </xf>
    <xf numFmtId="0" fontId="8" fillId="0" borderId="0" xfId="224" applyFont="1" applyAlignment="1">
      <alignment horizontal="center"/>
    </xf>
    <xf numFmtId="0" fontId="21" fillId="0" borderId="0" xfId="224" applyFont="1" applyAlignment="1">
      <alignment horizontal="center"/>
    </xf>
    <xf numFmtId="170" fontId="26" fillId="0" borderId="25" xfId="135" applyNumberFormat="1" applyFont="1" applyBorder="1" applyAlignment="1">
      <alignment horizontal="center"/>
    </xf>
    <xf numFmtId="170" fontId="9" fillId="0" borderId="0" xfId="135" applyNumberFormat="1" applyFont="1" applyAlignment="1">
      <alignment horizontal="left"/>
    </xf>
    <xf numFmtId="170" fontId="9" fillId="0" borderId="20" xfId="135" applyNumberFormat="1" applyFont="1" applyBorder="1" applyAlignment="1">
      <alignment horizontal="left"/>
    </xf>
    <xf numFmtId="0" fontId="8" fillId="0" borderId="0" xfId="107" applyFont="1" applyFill="1" applyAlignment="1">
      <alignment horizontal="center"/>
    </xf>
    <xf numFmtId="0" fontId="21" fillId="0" borderId="0" xfId="107" applyFont="1" applyFill="1" applyBorder="1" applyAlignment="1">
      <alignment horizontal="center"/>
    </xf>
    <xf numFmtId="0" fontId="21" fillId="0" borderId="25" xfId="107" applyFont="1" applyFill="1" applyBorder="1" applyAlignment="1">
      <alignment horizontal="center"/>
    </xf>
    <xf numFmtId="0" fontId="21" fillId="0" borderId="63" xfId="107" applyFont="1" applyFill="1" applyBorder="1" applyAlignment="1">
      <alignment horizontal="center"/>
    </xf>
    <xf numFmtId="0" fontId="21" fillId="0" borderId="20" xfId="107" applyFont="1" applyFill="1" applyBorder="1" applyAlignment="1">
      <alignment horizontal="center"/>
    </xf>
    <xf numFmtId="0" fontId="21" fillId="0" borderId="33" xfId="107" applyFont="1" applyFill="1" applyBorder="1" applyAlignment="1">
      <alignment horizontal="center"/>
    </xf>
    <xf numFmtId="0" fontId="21" fillId="5" borderId="48" xfId="107" applyFont="1" applyFill="1" applyBorder="1" applyAlignment="1">
      <alignment horizontal="center"/>
    </xf>
    <xf numFmtId="0" fontId="21" fillId="5" borderId="3" xfId="107" applyFont="1" applyFill="1" applyBorder="1" applyAlignment="1">
      <alignment horizontal="center"/>
    </xf>
    <xf numFmtId="0" fontId="21" fillId="5" borderId="60" xfId="107" applyFont="1" applyFill="1" applyBorder="1" applyAlignment="1">
      <alignment horizontal="center"/>
    </xf>
    <xf numFmtId="0" fontId="21" fillId="5" borderId="2" xfId="107" applyFont="1" applyFill="1" applyBorder="1" applyAlignment="1">
      <alignment horizontal="center"/>
    </xf>
    <xf numFmtId="171" fontId="21" fillId="5" borderId="1" xfId="279" applyNumberFormat="1" applyFont="1" applyFill="1" applyBorder="1" applyAlignment="1" applyProtection="1">
      <alignment horizontal="center" vertical="center"/>
    </xf>
    <xf numFmtId="171" fontId="21" fillId="5" borderId="21" xfId="279" applyNumberFormat="1" applyFont="1" applyFill="1" applyBorder="1" applyAlignment="1" applyProtection="1">
      <alignment horizontal="center" vertical="center"/>
    </xf>
    <xf numFmtId="0" fontId="9" fillId="0" borderId="20" xfId="229" applyFont="1" applyFill="1" applyBorder="1" applyAlignment="1">
      <alignment horizontal="left"/>
    </xf>
    <xf numFmtId="0" fontId="9" fillId="0" borderId="0" xfId="163" applyFont="1" applyFill="1" applyAlignment="1">
      <alignment horizontal="left" wrapText="1"/>
    </xf>
    <xf numFmtId="0" fontId="8" fillId="0" borderId="0" xfId="229" applyFont="1" applyFill="1" applyAlignment="1">
      <alignment horizontal="center" vertical="center"/>
    </xf>
    <xf numFmtId="0" fontId="21" fillId="0" borderId="0" xfId="229" applyFont="1" applyFill="1" applyAlignment="1">
      <alignment horizontal="center" vertical="center"/>
    </xf>
    <xf numFmtId="0" fontId="26" fillId="0" borderId="25" xfId="229" applyFont="1" applyFill="1" applyBorder="1" applyAlignment="1">
      <alignment horizontal="right"/>
    </xf>
    <xf numFmtId="0" fontId="21" fillId="5" borderId="63" xfId="229" applyFont="1" applyFill="1" applyBorder="1" applyAlignment="1">
      <alignment horizontal="center" vertical="center"/>
    </xf>
    <xf numFmtId="0" fontId="21" fillId="5" borderId="20" xfId="229" applyFont="1" applyFill="1" applyBorder="1" applyAlignment="1">
      <alignment horizontal="center" vertical="center"/>
    </xf>
    <xf numFmtId="0" fontId="21" fillId="5" borderId="32" xfId="229" applyFont="1" applyFill="1" applyBorder="1" applyAlignment="1">
      <alignment horizontal="center" vertical="center"/>
    </xf>
    <xf numFmtId="0" fontId="21" fillId="5" borderId="65" xfId="229" applyFont="1" applyFill="1" applyBorder="1" applyAlignment="1">
      <alignment horizontal="center" vertical="center"/>
    </xf>
    <xf numFmtId="0" fontId="21" fillId="5" borderId="0" xfId="229" applyFont="1" applyFill="1" applyBorder="1" applyAlignment="1">
      <alignment horizontal="center" vertical="center"/>
    </xf>
    <xf numFmtId="0" fontId="21" fillId="5" borderId="50" xfId="229" applyFont="1" applyFill="1" applyBorder="1" applyAlignment="1">
      <alignment horizontal="center" vertical="center"/>
    </xf>
    <xf numFmtId="0" fontId="21" fillId="5" borderId="64" xfId="229" applyFont="1" applyFill="1" applyBorder="1" applyAlignment="1">
      <alignment horizontal="center" vertical="center"/>
    </xf>
    <xf numFmtId="0" fontId="21" fillId="3" borderId="58" xfId="229" applyFont="1" applyFill="1" applyBorder="1" applyAlignment="1">
      <alignment horizontal="center" vertical="center"/>
    </xf>
    <xf numFmtId="0" fontId="21" fillId="3" borderId="36" xfId="229" applyFont="1" applyFill="1" applyBorder="1" applyAlignment="1">
      <alignment horizontal="center" vertical="center"/>
    </xf>
    <xf numFmtId="0" fontId="21" fillId="5" borderId="20" xfId="229" quotePrefix="1" applyFont="1" applyFill="1" applyBorder="1" applyAlignment="1">
      <alignment horizontal="center" vertical="center"/>
    </xf>
    <xf numFmtId="0" fontId="21" fillId="5" borderId="27" xfId="229" applyFont="1" applyFill="1" applyBorder="1" applyAlignment="1">
      <alignment horizontal="center" vertical="center"/>
    </xf>
    <xf numFmtId="0" fontId="21" fillId="5" borderId="22" xfId="229" applyFont="1" applyFill="1" applyBorder="1" applyAlignment="1">
      <alignment horizontal="center" vertical="center"/>
    </xf>
    <xf numFmtId="0" fontId="21" fillId="5" borderId="31" xfId="229" applyFont="1" applyFill="1" applyBorder="1" applyAlignment="1">
      <alignment horizontal="center" vertical="center"/>
    </xf>
    <xf numFmtId="0" fontId="21" fillId="5" borderId="33" xfId="229" applyFont="1" applyFill="1" applyBorder="1" applyAlignment="1">
      <alignment horizontal="center" vertical="center"/>
    </xf>
    <xf numFmtId="0" fontId="21" fillId="2" borderId="35" xfId="229" applyFont="1" applyFill="1" applyBorder="1" applyAlignment="1">
      <alignment horizontal="center" vertical="center"/>
    </xf>
    <xf numFmtId="0" fontId="21" fillId="2" borderId="37" xfId="229" applyFont="1" applyFill="1" applyBorder="1" applyAlignment="1">
      <alignment horizontal="center" vertical="center"/>
    </xf>
    <xf numFmtId="170" fontId="21" fillId="0" borderId="65" xfId="0" applyNumberFormat="1" applyFont="1" applyFill="1" applyBorder="1" applyAlignment="1">
      <alignment horizontal="left"/>
    </xf>
    <xf numFmtId="170" fontId="17" fillId="0" borderId="50" xfId="0" applyNumberFormat="1" applyFont="1" applyFill="1" applyBorder="1" applyAlignment="1">
      <alignment horizontal="left"/>
    </xf>
    <xf numFmtId="170" fontId="21" fillId="0" borderId="4" xfId="0" applyNumberFormat="1" applyFont="1" applyFill="1" applyBorder="1" applyAlignment="1">
      <alignment horizontal="left"/>
    </xf>
    <xf numFmtId="170" fontId="17" fillId="0" borderId="15" xfId="0" applyNumberFormat="1" applyFont="1" applyFill="1" applyBorder="1" applyAlignment="1">
      <alignment horizontal="left"/>
    </xf>
    <xf numFmtId="170" fontId="21" fillId="0" borderId="0" xfId="0" applyNumberFormat="1" applyFont="1" applyFill="1" applyAlignment="1">
      <alignment horizontal="center"/>
    </xf>
    <xf numFmtId="170" fontId="36" fillId="0" borderId="0" xfId="0" applyNumberFormat="1" applyFont="1" applyFill="1" applyAlignment="1">
      <alignment horizontal="center"/>
    </xf>
    <xf numFmtId="170" fontId="21" fillId="3" borderId="35" xfId="0" quotePrefix="1" applyNumberFormat="1" applyFont="1" applyFill="1" applyBorder="1" applyAlignment="1">
      <alignment horizontal="center"/>
    </xf>
    <xf numFmtId="170" fontId="21" fillId="3" borderId="37" xfId="0" quotePrefix="1" applyNumberFormat="1" applyFont="1" applyFill="1" applyBorder="1" applyAlignment="1">
      <alignment horizontal="center"/>
    </xf>
    <xf numFmtId="170" fontId="21" fillId="0" borderId="50" xfId="0" applyNumberFormat="1" applyFont="1" applyFill="1" applyBorder="1" applyAlignment="1">
      <alignment horizontal="left"/>
    </xf>
    <xf numFmtId="170" fontId="12" fillId="0" borderId="20" xfId="0" quotePrefix="1" applyNumberFormat="1" applyFont="1" applyFill="1" applyBorder="1" applyAlignment="1">
      <alignment horizontal="left"/>
    </xf>
    <xf numFmtId="170" fontId="12" fillId="0" borderId="0" xfId="0" applyNumberFormat="1" applyFont="1" applyFill="1" applyBorder="1" applyAlignment="1">
      <alignment horizontal="left"/>
    </xf>
    <xf numFmtId="170" fontId="12" fillId="0" borderId="0" xfId="0" quotePrefix="1" applyNumberFormat="1" applyFont="1" applyFill="1" applyAlignment="1">
      <alignment horizontal="left"/>
    </xf>
    <xf numFmtId="170" fontId="12" fillId="0" borderId="0" xfId="0" quotePrefix="1" applyNumberFormat="1" applyFont="1" applyFill="1" applyBorder="1" applyAlignment="1">
      <alignment horizontal="left"/>
    </xf>
    <xf numFmtId="170" fontId="12" fillId="0" borderId="0" xfId="0" applyNumberFormat="1" applyFont="1" applyFill="1" applyAlignment="1">
      <alignment horizontal="left"/>
    </xf>
    <xf numFmtId="170" fontId="17" fillId="0" borderId="15" xfId="0" applyNumberFormat="1" applyFont="1" applyBorder="1" applyAlignment="1">
      <alignment horizontal="left"/>
    </xf>
    <xf numFmtId="170" fontId="9" fillId="0" borderId="25" xfId="0" applyNumberFormat="1" applyFont="1" applyFill="1" applyBorder="1" applyAlignment="1">
      <alignment horizontal="center"/>
    </xf>
    <xf numFmtId="0" fontId="9" fillId="0" borderId="80" xfId="107" applyFont="1" applyBorder="1" applyAlignment="1">
      <alignment horizontal="center" vertical="center"/>
    </xf>
    <xf numFmtId="0" fontId="9" fillId="0" borderId="4" xfId="107" applyFont="1" applyBorder="1" applyAlignment="1">
      <alignment horizontal="center" vertical="center"/>
    </xf>
    <xf numFmtId="0" fontId="9" fillId="0" borderId="21" xfId="107" applyFont="1" applyBorder="1" applyAlignment="1">
      <alignment horizontal="center" vertical="center"/>
    </xf>
    <xf numFmtId="170" fontId="21" fillId="0" borderId="0" xfId="107" applyNumberFormat="1" applyFont="1" applyAlignment="1" applyProtection="1">
      <alignment horizontal="center" wrapText="1"/>
    </xf>
    <xf numFmtId="170" fontId="21" fillId="0" borderId="0" xfId="107" applyNumberFormat="1" applyFont="1" applyAlignment="1" applyProtection="1">
      <alignment horizontal="center"/>
    </xf>
    <xf numFmtId="0" fontId="8" fillId="3" borderId="63" xfId="107" applyFont="1" applyFill="1" applyBorder="1" applyAlignment="1">
      <alignment horizontal="center" vertical="center"/>
    </xf>
    <xf numFmtId="0" fontId="8" fillId="3" borderId="76" xfId="107" applyFont="1" applyFill="1" applyBorder="1" applyAlignment="1">
      <alignment horizontal="center" vertical="center"/>
    </xf>
    <xf numFmtId="0" fontId="8" fillId="3" borderId="27" xfId="107" applyFont="1" applyFill="1" applyBorder="1" applyAlignment="1">
      <alignment horizontal="center" vertical="center"/>
    </xf>
    <xf numFmtId="0" fontId="8" fillId="3" borderId="77" xfId="107" applyFont="1" applyFill="1" applyBorder="1" applyAlignment="1">
      <alignment horizontal="center" vertical="center"/>
    </xf>
    <xf numFmtId="0" fontId="8" fillId="3" borderId="2" xfId="107" applyFont="1" applyFill="1" applyBorder="1" applyAlignment="1">
      <alignment horizontal="center" vertical="center"/>
    </xf>
    <xf numFmtId="0" fontId="8" fillId="3" borderId="48" xfId="107" applyFont="1" applyFill="1" applyBorder="1" applyAlignment="1">
      <alignment horizontal="center" vertical="center"/>
    </xf>
    <xf numFmtId="0" fontId="8" fillId="3" borderId="3" xfId="107" applyFont="1" applyFill="1" applyBorder="1" applyAlignment="1">
      <alignment horizontal="center" vertical="center"/>
    </xf>
    <xf numFmtId="0" fontId="9" fillId="0" borderId="70" xfId="107" quotePrefix="1" applyFont="1" applyBorder="1" applyAlignment="1">
      <alignment horizontal="center" vertical="center"/>
    </xf>
    <xf numFmtId="0" fontId="9" fillId="0" borderId="4" xfId="107" quotePrefix="1" applyFont="1" applyBorder="1" applyAlignment="1">
      <alignment horizontal="center" vertical="center"/>
    </xf>
    <xf numFmtId="0" fontId="9" fillId="0" borderId="28" xfId="107" quotePrefix="1" applyFont="1" applyBorder="1" applyAlignment="1">
      <alignment horizontal="center" vertical="center"/>
    </xf>
    <xf numFmtId="0" fontId="21" fillId="0" borderId="0" xfId="107" applyFont="1" applyAlignment="1">
      <alignment horizontal="center"/>
    </xf>
    <xf numFmtId="0" fontId="9" fillId="5" borderId="1" xfId="107" applyFont="1" applyFill="1" applyBorder="1" applyAlignment="1">
      <alignment horizontal="center"/>
    </xf>
    <xf numFmtId="0" fontId="9" fillId="5" borderId="4" xfId="107" applyFont="1" applyFill="1" applyBorder="1" applyAlignment="1">
      <alignment horizontal="center"/>
    </xf>
    <xf numFmtId="0" fontId="9" fillId="5" borderId="21" xfId="107" applyFont="1" applyFill="1" applyBorder="1" applyAlignment="1">
      <alignment horizontal="center"/>
    </xf>
    <xf numFmtId="0" fontId="8" fillId="2" borderId="31" xfId="107" applyFont="1" applyFill="1" applyBorder="1" applyAlignment="1">
      <alignment horizontal="center" vertical="center"/>
    </xf>
    <xf numFmtId="0" fontId="8" fillId="2" borderId="20" xfId="107" applyFont="1" applyFill="1" applyBorder="1" applyAlignment="1">
      <alignment horizontal="center" vertical="center"/>
    </xf>
    <xf numFmtId="0" fontId="8" fillId="2" borderId="32" xfId="107" applyFont="1" applyFill="1" applyBorder="1" applyAlignment="1">
      <alignment horizontal="center" vertical="center"/>
    </xf>
    <xf numFmtId="0" fontId="8" fillId="2" borderId="35" xfId="107" applyFont="1" applyFill="1" applyBorder="1" applyAlignment="1">
      <alignment horizontal="center" vertical="center"/>
    </xf>
    <xf numFmtId="0" fontId="8" fillId="2" borderId="58" xfId="107" applyFont="1" applyFill="1" applyBorder="1" applyAlignment="1">
      <alignment horizontal="center" vertical="center"/>
    </xf>
    <xf numFmtId="0" fontId="8" fillId="2" borderId="36" xfId="107" applyFont="1" applyFill="1" applyBorder="1" applyAlignment="1">
      <alignment horizontal="center" vertical="center"/>
    </xf>
    <xf numFmtId="0" fontId="8" fillId="5" borderId="42" xfId="107" applyFont="1" applyFill="1" applyBorder="1" applyAlignment="1">
      <alignment horizontal="center"/>
    </xf>
    <xf numFmtId="0" fontId="8" fillId="5" borderId="43" xfId="107" applyFont="1" applyFill="1" applyBorder="1" applyAlignment="1">
      <alignment horizontal="center"/>
    </xf>
    <xf numFmtId="0" fontId="8" fillId="5" borderId="44" xfId="107" applyFont="1" applyFill="1" applyBorder="1" applyAlignment="1">
      <alignment horizontal="center"/>
    </xf>
    <xf numFmtId="0" fontId="8" fillId="2" borderId="5" xfId="107" applyFont="1" applyFill="1" applyBorder="1" applyAlignment="1">
      <alignment horizontal="center"/>
    </xf>
    <xf numFmtId="0" fontId="8" fillId="2" borderId="81" xfId="107" applyFont="1" applyFill="1" applyBorder="1" applyAlignment="1">
      <alignment horizontal="center"/>
    </xf>
    <xf numFmtId="0" fontId="6" fillId="0" borderId="0" xfId="0" applyFont="1" applyBorder="1" applyAlignment="1">
      <alignment horizontal="left" wrapText="1"/>
    </xf>
    <xf numFmtId="0" fontId="6" fillId="0" borderId="0" xfId="0" applyFont="1" applyAlignment="1">
      <alignment horizontal="left"/>
    </xf>
    <xf numFmtId="0" fontId="6" fillId="0" borderId="0" xfId="0" quotePrefix="1" applyFont="1" applyAlignment="1">
      <alignment horizontal="left" wrapText="1"/>
    </xf>
    <xf numFmtId="0" fontId="6" fillId="0" borderId="0" xfId="0" applyFont="1" applyAlignment="1">
      <alignment horizontal="left" wrapText="1"/>
    </xf>
    <xf numFmtId="0" fontId="5" fillId="0" borderId="0" xfId="0" applyFont="1" applyAlignment="1">
      <alignment horizontal="center"/>
    </xf>
    <xf numFmtId="0" fontId="3" fillId="0" borderId="0" xfId="0" applyFont="1" applyAlignment="1">
      <alignment horizontal="center"/>
    </xf>
    <xf numFmtId="0" fontId="8" fillId="3" borderId="9" xfId="253" applyFont="1" applyFill="1" applyBorder="1" applyAlignment="1">
      <alignment horizontal="center" vertical="center"/>
    </xf>
    <xf numFmtId="0" fontId="25" fillId="3" borderId="2"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21" fillId="2" borderId="5" xfId="107" applyFont="1" applyFill="1" applyBorder="1" applyAlignment="1">
      <alignment horizontal="center"/>
    </xf>
    <xf numFmtId="0" fontId="21" fillId="2" borderId="6" xfId="107" applyFont="1" applyFill="1" applyBorder="1" applyAlignment="1">
      <alignment horizontal="center"/>
    </xf>
    <xf numFmtId="0" fontId="9" fillId="0" borderId="0" xfId="107" applyFont="1" applyBorder="1" applyAlignment="1">
      <alignment horizontal="left" vertical="center" wrapText="1"/>
    </xf>
    <xf numFmtId="0" fontId="12" fillId="2" borderId="1" xfId="107" applyFont="1" applyFill="1" applyBorder="1" applyAlignment="1"/>
    <xf numFmtId="0" fontId="23" fillId="2" borderId="34" xfId="118" applyFont="1" applyFill="1" applyBorder="1" applyAlignment="1"/>
    <xf numFmtId="0" fontId="23" fillId="2" borderId="38" xfId="118" applyFont="1" applyFill="1" applyBorder="1" applyAlignment="1"/>
    <xf numFmtId="0" fontId="20" fillId="2" borderId="20" xfId="107" applyFont="1" applyFill="1" applyBorder="1" applyAlignment="1">
      <alignment horizontal="center"/>
    </xf>
    <xf numFmtId="0" fontId="20" fillId="2" borderId="32" xfId="107" applyFont="1" applyFill="1" applyBorder="1" applyAlignment="1">
      <alignment horizontal="center"/>
    </xf>
    <xf numFmtId="0" fontId="20" fillId="2" borderId="31" xfId="107" applyFont="1" applyFill="1" applyBorder="1" applyAlignment="1">
      <alignment horizontal="center" vertical="center" wrapText="1"/>
    </xf>
    <xf numFmtId="0" fontId="20" fillId="2" borderId="32" xfId="107" applyFont="1" applyFill="1" applyBorder="1" applyAlignment="1">
      <alignment horizontal="center" vertical="center" wrapText="1"/>
    </xf>
    <xf numFmtId="0" fontId="20" fillId="2" borderId="35" xfId="107" applyFont="1" applyFill="1" applyBorder="1" applyAlignment="1">
      <alignment horizontal="center" vertical="center" wrapText="1"/>
    </xf>
    <xf numFmtId="0" fontId="20" fillId="2" borderId="36" xfId="107" applyFont="1" applyFill="1" applyBorder="1" applyAlignment="1">
      <alignment horizontal="center" vertical="center" wrapText="1"/>
    </xf>
    <xf numFmtId="0" fontId="20" fillId="2" borderId="33" xfId="107" applyFont="1" applyFill="1" applyBorder="1" applyAlignment="1">
      <alignment horizontal="center" vertical="center" wrapText="1"/>
    </xf>
    <xf numFmtId="0" fontId="20" fillId="2" borderId="37" xfId="107" applyFont="1" applyFill="1" applyBorder="1" applyAlignment="1">
      <alignment horizontal="center" vertical="center" wrapText="1"/>
    </xf>
    <xf numFmtId="0" fontId="7" fillId="0" borderId="25" xfId="0" applyFont="1" applyBorder="1" applyAlignment="1">
      <alignment horizontal="right"/>
    </xf>
    <xf numFmtId="0" fontId="21" fillId="2" borderId="1"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7" xfId="0" applyFont="1" applyFill="1" applyBorder="1" applyAlignment="1" applyProtection="1">
      <alignment horizontal="center" vertical="center"/>
    </xf>
    <xf numFmtId="0" fontId="21" fillId="2" borderId="22" xfId="0" applyFont="1" applyFill="1" applyBorder="1" applyAlignment="1" applyProtection="1">
      <alignment horizontal="center" vertical="center"/>
    </xf>
    <xf numFmtId="0" fontId="3" fillId="2" borderId="3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8" fillId="0" borderId="0" xfId="280" applyFont="1" applyFill="1" applyAlignment="1">
      <alignment horizontal="center" vertical="center"/>
    </xf>
    <xf numFmtId="14" fontId="21" fillId="0" borderId="0" xfId="280" applyNumberFormat="1" applyFont="1" applyFill="1" applyBorder="1" applyAlignment="1">
      <alignment horizontal="center"/>
    </xf>
    <xf numFmtId="0" fontId="26" fillId="0" borderId="0" xfId="280" applyFont="1" applyFill="1" applyBorder="1" applyAlignment="1">
      <alignment horizontal="right"/>
    </xf>
    <xf numFmtId="0" fontId="21" fillId="0" borderId="20" xfId="280" applyFont="1" applyFill="1" applyBorder="1" applyAlignment="1" applyProtection="1">
      <alignment horizontal="center"/>
    </xf>
    <xf numFmtId="0" fontId="21" fillId="0" borderId="33" xfId="280" applyFont="1" applyFill="1" applyBorder="1" applyAlignment="1" applyProtection="1">
      <alignment horizontal="center"/>
    </xf>
    <xf numFmtId="173" fontId="21" fillId="0" borderId="5" xfId="280" quotePrefix="1" applyNumberFormat="1" applyFont="1" applyFill="1" applyBorder="1" applyAlignment="1" applyProtection="1">
      <alignment horizontal="center"/>
    </xf>
    <xf numFmtId="173" fontId="21" fillId="0" borderId="53" xfId="280" quotePrefix="1" applyNumberFormat="1" applyFont="1" applyFill="1" applyBorder="1" applyAlignment="1" applyProtection="1">
      <alignment horizontal="center"/>
    </xf>
    <xf numFmtId="173" fontId="21" fillId="0" borderId="6" xfId="280" quotePrefix="1" applyNumberFormat="1" applyFont="1" applyFill="1" applyBorder="1" applyAlignment="1" applyProtection="1">
      <alignment horizontal="center"/>
    </xf>
    <xf numFmtId="173" fontId="21" fillId="0" borderId="81" xfId="280" quotePrefix="1" applyNumberFormat="1" applyFont="1" applyFill="1" applyBorder="1" applyAlignment="1" applyProtection="1">
      <alignment horizontal="center"/>
    </xf>
    <xf numFmtId="0" fontId="21" fillId="0" borderId="1" xfId="280" quotePrefix="1" applyFont="1" applyFill="1" applyBorder="1" applyAlignment="1">
      <alignment horizontal="center" vertical="center"/>
    </xf>
    <xf numFmtId="0" fontId="21" fillId="0" borderId="4" xfId="280" quotePrefix="1" applyFont="1" applyFill="1" applyBorder="1" applyAlignment="1">
      <alignment horizontal="center" vertical="center"/>
    </xf>
    <xf numFmtId="0" fontId="21" fillId="0" borderId="21" xfId="280" quotePrefix="1" applyFont="1" applyFill="1" applyBorder="1" applyAlignment="1">
      <alignment horizontal="center" vertical="center"/>
    </xf>
    <xf numFmtId="0" fontId="39" fillId="0" borderId="0" xfId="280" applyFont="1" applyFill="1" applyAlignment="1">
      <alignment horizontal="center" vertical="center"/>
    </xf>
    <xf numFmtId="175" fontId="40" fillId="0" borderId="0" xfId="280" applyNumberFormat="1" applyFont="1" applyFill="1" applyBorder="1" applyAlignment="1" applyProtection="1">
      <alignment horizontal="center"/>
    </xf>
    <xf numFmtId="0" fontId="21" fillId="0" borderId="42" xfId="280" applyFont="1" applyFill="1" applyBorder="1" applyAlignment="1" applyProtection="1">
      <alignment horizontal="center"/>
    </xf>
    <xf numFmtId="0" fontId="21" fillId="0" borderId="43" xfId="280" applyFont="1" applyFill="1" applyBorder="1" applyAlignment="1" applyProtection="1">
      <alignment horizontal="center"/>
    </xf>
    <xf numFmtId="0" fontId="21" fillId="0" borderId="44" xfId="280" applyFont="1" applyFill="1" applyBorder="1" applyAlignment="1" applyProtection="1">
      <alignment horizontal="center"/>
    </xf>
    <xf numFmtId="0" fontId="21" fillId="0" borderId="1" xfId="280" applyFont="1" applyFill="1" applyBorder="1" applyAlignment="1">
      <alignment horizontal="center" vertical="center"/>
    </xf>
    <xf numFmtId="0" fontId="21" fillId="0" borderId="4" xfId="280" applyFont="1" applyFill="1" applyBorder="1" applyAlignment="1">
      <alignment horizontal="center" vertical="center"/>
    </xf>
    <xf numFmtId="0" fontId="21" fillId="0" borderId="21" xfId="280" applyFont="1" applyFill="1" applyBorder="1" applyAlignment="1">
      <alignment horizontal="center" vertical="center"/>
    </xf>
    <xf numFmtId="175" fontId="21" fillId="0" borderId="0" xfId="280" applyNumberFormat="1" applyFont="1" applyFill="1" applyBorder="1" applyAlignment="1" applyProtection="1">
      <alignment horizontal="center"/>
    </xf>
    <xf numFmtId="0" fontId="21" fillId="0" borderId="42" xfId="280" applyFont="1" applyFill="1" applyBorder="1" applyAlignment="1" applyProtection="1">
      <alignment horizontal="center" vertical="center"/>
    </xf>
    <xf numFmtId="0" fontId="21" fillId="0" borderId="43" xfId="280" applyFont="1" applyFill="1" applyBorder="1" applyAlignment="1" applyProtection="1">
      <alignment horizontal="center" vertical="center"/>
    </xf>
    <xf numFmtId="0" fontId="21" fillId="0" borderId="44" xfId="280" applyFont="1" applyFill="1" applyBorder="1" applyAlignment="1" applyProtection="1">
      <alignment horizontal="center" vertical="center"/>
    </xf>
    <xf numFmtId="173" fontId="21" fillId="0" borderId="53" xfId="280" applyNumberFormat="1" applyFont="1" applyFill="1" applyBorder="1" applyAlignment="1" applyProtection="1">
      <alignment horizontal="center"/>
    </xf>
    <xf numFmtId="173" fontId="21" fillId="0" borderId="81" xfId="280" applyNumberFormat="1" applyFont="1" applyFill="1" applyBorder="1" applyAlignment="1" applyProtection="1">
      <alignment horizontal="center"/>
    </xf>
    <xf numFmtId="173" fontId="21" fillId="0" borderId="42" xfId="280" quotePrefix="1" applyNumberFormat="1" applyFont="1" applyFill="1" applyBorder="1" applyAlignment="1" applyProtection="1">
      <alignment horizontal="center"/>
    </xf>
    <xf numFmtId="173" fontId="21" fillId="0" borderId="43" xfId="280" quotePrefix="1" applyNumberFormat="1" applyFont="1" applyFill="1" applyBorder="1" applyAlignment="1" applyProtection="1">
      <alignment horizontal="center"/>
    </xf>
    <xf numFmtId="173" fontId="21" fillId="0" borderId="44" xfId="280" quotePrefix="1" applyNumberFormat="1" applyFont="1" applyFill="1" applyBorder="1" applyAlignment="1" applyProtection="1">
      <alignment horizontal="center"/>
    </xf>
    <xf numFmtId="165" fontId="8" fillId="0" borderId="0" xfId="280" applyNumberFormat="1" applyFont="1" applyFill="1" applyAlignment="1">
      <alignment horizontal="center"/>
    </xf>
    <xf numFmtId="165" fontId="21" fillId="0" borderId="0" xfId="280" applyNumberFormat="1" applyFont="1" applyFill="1" applyAlignment="1">
      <alignment horizontal="center"/>
    </xf>
    <xf numFmtId="165" fontId="26" fillId="0" borderId="0" xfId="280" applyNumberFormat="1" applyFont="1" applyFill="1" applyBorder="1" applyAlignment="1">
      <alignment horizontal="right"/>
    </xf>
    <xf numFmtId="165" fontId="9" fillId="0" borderId="0" xfId="280" applyNumberFormat="1" applyFont="1" applyFill="1" applyBorder="1" applyAlignment="1">
      <alignment horizontal="right"/>
    </xf>
    <xf numFmtId="165" fontId="21" fillId="0" borderId="42" xfId="1" applyNumberFormat="1" applyFont="1" applyFill="1" applyBorder="1" applyAlignment="1">
      <alignment horizontal="center" wrapText="1"/>
    </xf>
    <xf numFmtId="165" fontId="21" fillId="0" borderId="43" xfId="1" applyNumberFormat="1" applyFont="1" applyFill="1" applyBorder="1" applyAlignment="1">
      <alignment horizontal="center" wrapText="1"/>
    </xf>
    <xf numFmtId="165" fontId="21" fillId="0" borderId="44" xfId="1" applyNumberFormat="1" applyFont="1" applyFill="1" applyBorder="1" applyAlignment="1">
      <alignment horizontal="center" wrapText="1"/>
    </xf>
    <xf numFmtId="165" fontId="21" fillId="0" borderId="5" xfId="1" quotePrefix="1" applyNumberFormat="1" applyFont="1" applyFill="1" applyBorder="1" applyAlignment="1">
      <alignment horizontal="center"/>
    </xf>
    <xf numFmtId="165" fontId="21" fillId="0" borderId="6" xfId="1" quotePrefix="1" applyNumberFormat="1" applyFont="1" applyFill="1" applyBorder="1" applyAlignment="1">
      <alignment horizontal="center"/>
    </xf>
    <xf numFmtId="165" fontId="21" fillId="0" borderId="81" xfId="1" quotePrefix="1" applyNumberFormat="1" applyFont="1" applyFill="1" applyBorder="1" applyAlignment="1">
      <alignment horizontal="center"/>
    </xf>
    <xf numFmtId="165" fontId="21" fillId="0" borderId="1" xfId="280" applyNumberFormat="1" applyFont="1" applyFill="1" applyBorder="1" applyAlignment="1" applyProtection="1">
      <alignment horizontal="center" vertical="center"/>
    </xf>
    <xf numFmtId="165" fontId="21" fillId="0" borderId="4" xfId="280" applyNumberFormat="1" applyFont="1" applyFill="1" applyBorder="1" applyAlignment="1" applyProtection="1">
      <alignment horizontal="center" vertical="center"/>
    </xf>
    <xf numFmtId="165" fontId="21" fillId="0" borderId="21" xfId="280" applyNumberFormat="1" applyFont="1" applyFill="1" applyBorder="1" applyAlignment="1" applyProtection="1">
      <alignment horizontal="center" vertical="center"/>
    </xf>
    <xf numFmtId="0" fontId="21" fillId="0" borderId="0" xfId="107" applyFont="1" applyFill="1" applyAlignment="1">
      <alignment horizontal="center"/>
    </xf>
    <xf numFmtId="0" fontId="26" fillId="0" borderId="25" xfId="107" applyFont="1" applyFill="1" applyBorder="1" applyAlignment="1">
      <alignment horizontal="center"/>
    </xf>
    <xf numFmtId="165" fontId="8" fillId="0" borderId="42" xfId="1" applyNumberFormat="1" applyFont="1" applyFill="1" applyBorder="1" applyAlignment="1">
      <alignment horizontal="center" wrapText="1"/>
    </xf>
    <xf numFmtId="165" fontId="8" fillId="0" borderId="43" xfId="1" applyNumberFormat="1" applyFont="1" applyFill="1" applyBorder="1" applyAlignment="1">
      <alignment horizontal="center" wrapText="1"/>
    </xf>
    <xf numFmtId="165" fontId="8" fillId="0" borderId="44" xfId="1" applyNumberFormat="1" applyFont="1" applyFill="1" applyBorder="1" applyAlignment="1">
      <alignment horizontal="center" wrapText="1"/>
    </xf>
    <xf numFmtId="165" fontId="8" fillId="0" borderId="5" xfId="1" quotePrefix="1" applyNumberFormat="1" applyFont="1" applyFill="1" applyBorder="1" applyAlignment="1">
      <alignment horizontal="center"/>
    </xf>
    <xf numFmtId="165" fontId="8" fillId="0" borderId="6" xfId="1" quotePrefix="1" applyNumberFormat="1" applyFont="1" applyFill="1" applyBorder="1" applyAlignment="1">
      <alignment horizontal="center"/>
    </xf>
    <xf numFmtId="165" fontId="8" fillId="0" borderId="81" xfId="1" quotePrefix="1" applyNumberFormat="1" applyFont="1" applyFill="1" applyBorder="1" applyAlignment="1">
      <alignment horizontal="center"/>
    </xf>
    <xf numFmtId="175" fontId="9" fillId="0" borderId="0" xfId="107" applyNumberFormat="1" applyFont="1" applyFill="1" applyBorder="1" applyAlignment="1" applyProtection="1">
      <alignment horizontal="left" wrapText="1"/>
    </xf>
    <xf numFmtId="0" fontId="26" fillId="0" borderId="25" xfId="107" applyFont="1" applyFill="1" applyBorder="1" applyAlignment="1">
      <alignment horizontal="right"/>
    </xf>
    <xf numFmtId="0" fontId="21" fillId="0" borderId="1" xfId="107" applyFont="1" applyFill="1" applyBorder="1" applyAlignment="1">
      <alignment horizontal="center" vertical="center"/>
    </xf>
    <xf numFmtId="0" fontId="21" fillId="0" borderId="4" xfId="107" applyFont="1" applyFill="1" applyBorder="1" applyAlignment="1">
      <alignment horizontal="center" vertical="center"/>
    </xf>
    <xf numFmtId="0" fontId="21" fillId="0" borderId="21" xfId="107" applyFont="1" applyFill="1" applyBorder="1" applyAlignment="1">
      <alignment horizontal="center" vertical="center"/>
    </xf>
    <xf numFmtId="165" fontId="21" fillId="0" borderId="42" xfId="3" quotePrefix="1" applyNumberFormat="1" applyFont="1" applyFill="1" applyBorder="1" applyAlignment="1">
      <alignment horizontal="center" wrapText="1"/>
    </xf>
    <xf numFmtId="165" fontId="21" fillId="0" borderId="43" xfId="3" quotePrefix="1" applyNumberFormat="1" applyFont="1" applyFill="1" applyBorder="1" applyAlignment="1">
      <alignment horizontal="center" wrapText="1"/>
    </xf>
    <xf numFmtId="165" fontId="21" fillId="0" borderId="44" xfId="3" quotePrefix="1" applyNumberFormat="1" applyFont="1" applyFill="1" applyBorder="1" applyAlignment="1">
      <alignment horizontal="center" wrapText="1"/>
    </xf>
    <xf numFmtId="1" fontId="21" fillId="0" borderId="5" xfId="107" applyNumberFormat="1" applyFont="1" applyFill="1" applyBorder="1" applyAlignment="1">
      <alignment horizontal="center"/>
    </xf>
    <xf numFmtId="0" fontId="21" fillId="0" borderId="6" xfId="107" applyFont="1" applyFill="1" applyBorder="1" applyAlignment="1">
      <alignment horizontal="center"/>
    </xf>
    <xf numFmtId="1" fontId="21" fillId="0" borderId="53" xfId="107" quotePrefix="1" applyNumberFormat="1" applyFont="1" applyFill="1" applyBorder="1" applyAlignment="1">
      <alignment horizontal="center"/>
    </xf>
    <xf numFmtId="0" fontId="21" fillId="0" borderId="81" xfId="107" applyFont="1" applyFill="1" applyBorder="1" applyAlignment="1">
      <alignment horizontal="center"/>
    </xf>
    <xf numFmtId="175" fontId="9" fillId="0" borderId="20" xfId="280" applyNumberFormat="1" applyFont="1" applyFill="1" applyBorder="1" applyAlignment="1" applyProtection="1">
      <alignment horizontal="left"/>
    </xf>
    <xf numFmtId="165" fontId="21" fillId="0" borderId="1" xfId="280" applyNumberFormat="1" applyFont="1" applyFill="1" applyBorder="1" applyAlignment="1">
      <alignment horizontal="center" vertical="center"/>
    </xf>
    <xf numFmtId="165" fontId="21" fillId="0" borderId="4" xfId="280" applyNumberFormat="1" applyFont="1" applyFill="1" applyBorder="1" applyAlignment="1">
      <alignment horizontal="center" vertical="center"/>
    </xf>
    <xf numFmtId="165" fontId="21" fillId="0" borderId="21" xfId="280" applyNumberFormat="1" applyFont="1" applyFill="1" applyBorder="1" applyAlignment="1">
      <alignment horizontal="center" vertical="center"/>
    </xf>
    <xf numFmtId="165" fontId="8" fillId="0" borderId="0" xfId="280" applyNumberFormat="1" applyFont="1" applyFill="1" applyBorder="1" applyAlignment="1">
      <alignment horizontal="center"/>
    </xf>
    <xf numFmtId="165" fontId="21" fillId="0" borderId="0" xfId="280" applyNumberFormat="1" applyFont="1" applyFill="1" applyBorder="1" applyAlignment="1" applyProtection="1">
      <alignment horizontal="center"/>
    </xf>
    <xf numFmtId="165" fontId="21" fillId="0" borderId="42" xfId="1" quotePrefix="1" applyNumberFormat="1" applyFont="1" applyFill="1" applyBorder="1" applyAlignment="1">
      <alignment horizontal="center" wrapText="1"/>
    </xf>
    <xf numFmtId="0" fontId="8" fillId="0" borderId="0" xfId="0" applyFont="1" applyFill="1" applyAlignment="1">
      <alignment horizontal="center" vertical="center"/>
    </xf>
    <xf numFmtId="14" fontId="21" fillId="0" borderId="0" xfId="0" applyNumberFormat="1" applyFont="1" applyFill="1" applyBorder="1" applyAlignment="1">
      <alignment horizontal="center"/>
    </xf>
    <xf numFmtId="0" fontId="21" fillId="3" borderId="2" xfId="229" applyFont="1" applyFill="1" applyBorder="1" applyAlignment="1">
      <alignment horizontal="center" vertical="center"/>
    </xf>
    <xf numFmtId="0" fontId="21" fillId="3" borderId="2" xfId="229" quotePrefix="1" applyFont="1" applyFill="1" applyBorder="1" applyAlignment="1">
      <alignment horizontal="center"/>
    </xf>
    <xf numFmtId="0" fontId="21" fillId="3" borderId="3" xfId="229" quotePrefix="1" applyFont="1" applyFill="1" applyBorder="1" applyAlignment="1">
      <alignment horizontal="center"/>
    </xf>
    <xf numFmtId="0" fontId="21" fillId="3" borderId="24" xfId="229" applyFont="1" applyFill="1" applyBorder="1" applyAlignment="1">
      <alignment horizontal="center" vertical="center"/>
    </xf>
    <xf numFmtId="0" fontId="21" fillId="3" borderId="7" xfId="229" applyFont="1" applyFill="1" applyBorder="1" applyAlignment="1">
      <alignment horizontal="center"/>
    </xf>
    <xf numFmtId="0" fontId="21" fillId="3" borderId="7" xfId="229" quotePrefix="1" applyFont="1" applyFill="1" applyBorder="1" applyAlignment="1">
      <alignment horizontal="center"/>
    </xf>
    <xf numFmtId="0" fontId="21" fillId="3" borderId="7" xfId="229" applyNumberFormat="1" applyFont="1" applyFill="1" applyBorder="1" applyAlignment="1">
      <alignment horizontal="center"/>
    </xf>
    <xf numFmtId="0" fontId="21" fillId="3" borderId="8" xfId="229" applyNumberFormat="1" applyFont="1" applyFill="1" applyBorder="1" applyAlignment="1">
      <alignment horizontal="center"/>
    </xf>
    <xf numFmtId="177" fontId="21" fillId="8" borderId="22" xfId="151" applyNumberFormat="1" applyFont="1" applyFill="1" applyBorder="1" applyAlignment="1">
      <alignment horizontal="center" vertical="center"/>
    </xf>
    <xf numFmtId="0" fontId="21" fillId="3" borderId="22" xfId="229" quotePrefix="1" applyFont="1" applyFill="1" applyBorder="1" applyAlignment="1">
      <alignment horizontal="center"/>
    </xf>
    <xf numFmtId="0" fontId="21" fillId="3" borderId="23" xfId="229" quotePrefix="1" applyFont="1" applyFill="1" applyBorder="1" applyAlignment="1">
      <alignment horizontal="center"/>
    </xf>
    <xf numFmtId="0" fontId="21" fillId="3" borderId="8" xfId="229" applyFont="1" applyFill="1" applyBorder="1" applyAlignment="1">
      <alignment horizontal="center"/>
    </xf>
    <xf numFmtId="0" fontId="21" fillId="3" borderId="42" xfId="229" quotePrefix="1" applyFont="1" applyFill="1" applyBorder="1" applyAlignment="1">
      <alignment horizontal="center"/>
    </xf>
    <xf numFmtId="0" fontId="21" fillId="3" borderId="44" xfId="229" quotePrefix="1" applyFont="1" applyFill="1" applyBorder="1" applyAlignment="1">
      <alignment horizontal="center"/>
    </xf>
    <xf numFmtId="39" fontId="21" fillId="3" borderId="60" xfId="230" applyNumberFormat="1" applyFont="1" applyFill="1" applyBorder="1" applyAlignment="1">
      <alignment horizontal="center" vertical="center"/>
    </xf>
    <xf numFmtId="39" fontId="21" fillId="3" borderId="24" xfId="230" applyNumberFormat="1" applyFont="1" applyFill="1" applyBorder="1" applyAlignment="1">
      <alignment horizontal="center" vertical="center"/>
    </xf>
    <xf numFmtId="177" fontId="21" fillId="8" borderId="2" xfId="155" applyNumberFormat="1" applyFont="1" applyFill="1" applyBorder="1" applyAlignment="1">
      <alignment horizontal="center" vertical="center"/>
    </xf>
    <xf numFmtId="177" fontId="21" fillId="8" borderId="3" xfId="155" applyNumberFormat="1" applyFont="1" applyFill="1" applyBorder="1" applyAlignment="1">
      <alignment horizontal="center" vertical="center"/>
    </xf>
    <xf numFmtId="0" fontId="21" fillId="3" borderId="7" xfId="230" applyNumberFormat="1" applyFont="1" applyFill="1" applyBorder="1" applyAlignment="1">
      <alignment horizontal="center"/>
    </xf>
    <xf numFmtId="0" fontId="21" fillId="3" borderId="8" xfId="230" applyNumberFormat="1" applyFont="1" applyFill="1" applyBorder="1" applyAlignment="1">
      <alignment horizontal="center"/>
    </xf>
    <xf numFmtId="0" fontId="21" fillId="3" borderId="7" xfId="230" applyFont="1" applyFill="1" applyBorder="1" applyAlignment="1">
      <alignment horizontal="center" vertical="center" wrapText="1"/>
    </xf>
    <xf numFmtId="39" fontId="21" fillId="3" borderId="24" xfId="230" quotePrefix="1" applyNumberFormat="1" applyFont="1" applyFill="1" applyBorder="1" applyAlignment="1">
      <alignment horizontal="center" vertical="center"/>
    </xf>
    <xf numFmtId="0" fontId="21" fillId="3" borderId="2" xfId="229" applyNumberFormat="1" applyFont="1" applyFill="1" applyBorder="1" applyAlignment="1">
      <alignment horizontal="center"/>
    </xf>
    <xf numFmtId="39" fontId="21" fillId="3" borderId="7" xfId="230" quotePrefix="1" applyNumberFormat="1" applyFont="1" applyFill="1" applyBorder="1" applyAlignment="1">
      <alignment horizontal="center"/>
    </xf>
    <xf numFmtId="0" fontId="26" fillId="0" borderId="25" xfId="0" applyFont="1" applyBorder="1" applyAlignment="1">
      <alignment horizontal="right"/>
    </xf>
    <xf numFmtId="164" fontId="21" fillId="9" borderId="60" xfId="0" applyNumberFormat="1" applyFont="1" applyFill="1" applyBorder="1" applyAlignment="1">
      <alignment horizontal="center" vertical="center"/>
    </xf>
    <xf numFmtId="164" fontId="21" fillId="9" borderId="24" xfId="0" applyNumberFormat="1" applyFont="1" applyFill="1" applyBorder="1" applyAlignment="1">
      <alignment horizontal="center" vertical="center"/>
    </xf>
    <xf numFmtId="0" fontId="21" fillId="9" borderId="42" xfId="0" applyFont="1" applyFill="1" applyBorder="1" applyAlignment="1">
      <alignment horizontal="center"/>
    </xf>
    <xf numFmtId="0" fontId="21" fillId="9" borderId="43" xfId="0" applyFont="1" applyFill="1" applyBorder="1" applyAlignment="1">
      <alignment horizontal="center"/>
    </xf>
    <xf numFmtId="0" fontId="21" fillId="9" borderId="44" xfId="0" applyFont="1" applyFill="1" applyBorder="1" applyAlignment="1">
      <alignment horizontal="center"/>
    </xf>
    <xf numFmtId="0" fontId="21" fillId="9" borderId="85" xfId="0" applyFont="1" applyFill="1" applyBorder="1" applyAlignment="1">
      <alignment horizontal="center"/>
    </xf>
    <xf numFmtId="39" fontId="21" fillId="9" borderId="5" xfId="0" quotePrefix="1" applyNumberFormat="1" applyFont="1" applyFill="1" applyBorder="1" applyAlignment="1" applyProtection="1">
      <alignment horizontal="center"/>
    </xf>
    <xf numFmtId="39" fontId="21" fillId="9" borderId="53" xfId="0" quotePrefix="1" applyNumberFormat="1" applyFont="1" applyFill="1" applyBorder="1" applyAlignment="1" applyProtection="1">
      <alignment horizontal="center"/>
    </xf>
    <xf numFmtId="39" fontId="21" fillId="9" borderId="6" xfId="0" quotePrefix="1" applyNumberFormat="1" applyFont="1" applyFill="1" applyBorder="1" applyAlignment="1" applyProtection="1">
      <alignment horizontal="center"/>
    </xf>
    <xf numFmtId="39" fontId="3" fillId="9" borderId="53" xfId="0" quotePrefix="1" applyNumberFormat="1" applyFont="1" applyFill="1" applyBorder="1" applyAlignment="1" applyProtection="1">
      <alignment horizontal="center"/>
    </xf>
    <xf numFmtId="39" fontId="3" fillId="9" borderId="81" xfId="0" quotePrefix="1" applyNumberFormat="1" applyFont="1" applyFill="1" applyBorder="1" applyAlignment="1" applyProtection="1">
      <alignment horizontal="center"/>
    </xf>
    <xf numFmtId="39" fontId="21" fillId="9" borderId="72" xfId="0" quotePrefix="1" applyNumberFormat="1" applyFont="1" applyFill="1" applyBorder="1" applyAlignment="1" applyProtection="1">
      <alignment horizontal="center" vertical="center"/>
    </xf>
    <xf numFmtId="39" fontId="21" fillId="9" borderId="61" xfId="0" quotePrefix="1" applyNumberFormat="1" applyFont="1" applyFill="1" applyBorder="1" applyAlignment="1" applyProtection="1">
      <alignment horizontal="center" vertical="center"/>
    </xf>
    <xf numFmtId="39" fontId="21" fillId="9" borderId="64" xfId="0" quotePrefix="1" applyNumberFormat="1" applyFont="1" applyFill="1" applyBorder="1" applyAlignment="1" applyProtection="1">
      <alignment horizontal="center" vertical="center"/>
    </xf>
    <xf numFmtId="39" fontId="21" fillId="9" borderId="36" xfId="0" quotePrefix="1" applyNumberFormat="1" applyFont="1" applyFill="1" applyBorder="1" applyAlignment="1" applyProtection="1">
      <alignment horizontal="center" vertical="center"/>
    </xf>
    <xf numFmtId="39" fontId="21" fillId="9" borderId="55" xfId="0" quotePrefix="1" applyNumberFormat="1" applyFont="1" applyFill="1" applyBorder="1" applyAlignment="1" applyProtection="1">
      <alignment horizontal="center" vertical="center"/>
    </xf>
    <xf numFmtId="39" fontId="21" fillId="9" borderId="73" xfId="0" quotePrefix="1" applyNumberFormat="1" applyFont="1" applyFill="1" applyBorder="1" applyAlignment="1" applyProtection="1">
      <alignment horizontal="center" vertical="center"/>
    </xf>
    <xf numFmtId="39" fontId="21" fillId="9" borderId="58" xfId="0" quotePrefix="1" applyNumberFormat="1" applyFont="1" applyFill="1" applyBorder="1" applyAlignment="1" applyProtection="1">
      <alignment horizontal="center" vertical="center"/>
    </xf>
    <xf numFmtId="39" fontId="21" fillId="9" borderId="37" xfId="0" quotePrefix="1" applyNumberFormat="1" applyFont="1" applyFill="1" applyBorder="1" applyAlignment="1" applyProtection="1">
      <alignment horizontal="center" vertical="center"/>
    </xf>
    <xf numFmtId="39" fontId="21" fillId="9" borderId="5" xfId="0" applyNumberFormat="1" applyFont="1" applyFill="1" applyBorder="1" applyAlignment="1" applyProtection="1">
      <alignment horizontal="center" vertical="center"/>
    </xf>
    <xf numFmtId="39" fontId="21" fillId="9" borderId="6" xfId="0" applyNumberFormat="1" applyFont="1" applyFill="1" applyBorder="1" applyAlignment="1" applyProtection="1">
      <alignment horizontal="center" vertical="center"/>
    </xf>
    <xf numFmtId="39" fontId="21" fillId="9" borderId="53" xfId="0" applyNumberFormat="1" applyFont="1" applyFill="1" applyBorder="1" applyAlignment="1" applyProtection="1">
      <alignment horizontal="center" vertical="center" wrapText="1"/>
    </xf>
    <xf numFmtId="39" fontId="21" fillId="9" borderId="6" xfId="0" applyNumberFormat="1" applyFont="1" applyFill="1" applyBorder="1" applyAlignment="1" applyProtection="1">
      <alignment horizontal="center" vertical="center" wrapText="1"/>
    </xf>
    <xf numFmtId="39" fontId="3" fillId="9" borderId="53" xfId="0" applyNumberFormat="1" applyFont="1" applyFill="1" applyBorder="1" applyAlignment="1" applyProtection="1">
      <alignment horizontal="center" vertical="center"/>
    </xf>
    <xf numFmtId="39" fontId="3" fillId="9" borderId="6" xfId="0" applyNumberFormat="1" applyFont="1" applyFill="1" applyBorder="1" applyAlignment="1" applyProtection="1">
      <alignment horizontal="center" vertical="center"/>
    </xf>
    <xf numFmtId="39" fontId="3" fillId="9" borderId="5" xfId="0" applyNumberFormat="1" applyFont="1" applyFill="1" applyBorder="1" applyAlignment="1" applyProtection="1">
      <alignment horizontal="center" vertical="center"/>
    </xf>
    <xf numFmtId="39" fontId="3" fillId="9" borderId="53" xfId="0" applyNumberFormat="1" applyFont="1" applyFill="1" applyBorder="1" applyAlignment="1" applyProtection="1">
      <alignment horizontal="center" vertical="center" wrapText="1"/>
    </xf>
    <xf numFmtId="39" fontId="3" fillId="9" borderId="81" xfId="0" applyNumberFormat="1" applyFont="1" applyFill="1" applyBorder="1" applyAlignment="1" applyProtection="1">
      <alignment horizontal="center" vertical="center" wrapText="1"/>
    </xf>
    <xf numFmtId="0" fontId="21" fillId="3" borderId="57" xfId="107" applyFont="1" applyFill="1" applyBorder="1" applyAlignment="1">
      <alignment horizontal="center"/>
    </xf>
    <xf numFmtId="0" fontId="21" fillId="3" borderId="53" xfId="107" applyFont="1" applyFill="1" applyBorder="1" applyAlignment="1">
      <alignment horizontal="center"/>
    </xf>
    <xf numFmtId="0" fontId="21" fillId="3" borderId="5" xfId="107" quotePrefix="1" applyFont="1" applyFill="1" applyBorder="1" applyAlignment="1">
      <alignment horizontal="center"/>
    </xf>
    <xf numFmtId="0" fontId="21" fillId="3" borderId="6" xfId="107" applyFont="1" applyFill="1" applyBorder="1" applyAlignment="1">
      <alignment horizontal="center"/>
    </xf>
    <xf numFmtId="0" fontId="21" fillId="3" borderId="81" xfId="107" applyFont="1" applyFill="1" applyBorder="1" applyAlignment="1">
      <alignment horizontal="center"/>
    </xf>
    <xf numFmtId="0" fontId="9" fillId="0" borderId="20" xfId="107" applyFont="1" applyFill="1" applyBorder="1" applyAlignment="1">
      <alignment horizontal="left"/>
    </xf>
    <xf numFmtId="0" fontId="26" fillId="0" borderId="25" xfId="107" applyFont="1" applyBorder="1" applyAlignment="1">
      <alignment horizontal="right"/>
    </xf>
    <xf numFmtId="0" fontId="21" fillId="3" borderId="1" xfId="229" applyFont="1" applyFill="1" applyBorder="1" applyAlignment="1">
      <alignment horizontal="center" vertical="center"/>
    </xf>
    <xf numFmtId="0" fontId="21" fillId="3" borderId="4" xfId="229" applyFont="1" applyFill="1" applyBorder="1" applyAlignment="1">
      <alignment horizontal="center" vertical="center"/>
    </xf>
    <xf numFmtId="0" fontId="21" fillId="3" borderId="21" xfId="229" applyFont="1" applyFill="1" applyBorder="1" applyAlignment="1">
      <alignment horizontal="center" vertical="center"/>
    </xf>
    <xf numFmtId="0" fontId="21" fillId="3" borderId="42" xfId="229" applyFont="1" applyFill="1" applyBorder="1" applyAlignment="1">
      <alignment horizontal="center"/>
    </xf>
    <xf numFmtId="0" fontId="21" fillId="3" borderId="43" xfId="229" applyFont="1" applyFill="1" applyBorder="1" applyAlignment="1">
      <alignment horizontal="center"/>
    </xf>
    <xf numFmtId="0" fontId="21" fillId="3" borderId="44" xfId="229" applyFont="1" applyFill="1" applyBorder="1" applyAlignment="1">
      <alignment horizontal="center"/>
    </xf>
    <xf numFmtId="0" fontId="21" fillId="3" borderId="85" xfId="229" applyFont="1" applyFill="1" applyBorder="1" applyAlignment="1">
      <alignment horizontal="center"/>
    </xf>
    <xf numFmtId="0" fontId="21" fillId="3" borderId="5" xfId="229" applyFont="1" applyFill="1" applyBorder="1" applyAlignment="1">
      <alignment horizontal="center"/>
    </xf>
    <xf numFmtId="0" fontId="21" fillId="3" borderId="6" xfId="229" applyFont="1" applyFill="1" applyBorder="1" applyAlignment="1">
      <alignment horizontal="center"/>
    </xf>
    <xf numFmtId="0" fontId="21" fillId="3" borderId="53" xfId="229" applyFont="1" applyFill="1" applyBorder="1" applyAlignment="1">
      <alignment horizontal="center"/>
    </xf>
    <xf numFmtId="0" fontId="21" fillId="3" borderId="81" xfId="229" applyFont="1" applyFill="1" applyBorder="1" applyAlignment="1">
      <alignment horizontal="center"/>
    </xf>
    <xf numFmtId="0" fontId="9" fillId="0" borderId="0" xfId="107" applyFont="1" applyFill="1" applyBorder="1" applyAlignment="1">
      <alignment horizontal="left"/>
    </xf>
    <xf numFmtId="0" fontId="21" fillId="3" borderId="63" xfId="107" applyFont="1" applyFill="1" applyBorder="1" applyAlignment="1">
      <alignment horizontal="center"/>
    </xf>
    <xf numFmtId="0" fontId="21" fillId="3" borderId="20" xfId="107" applyFont="1" applyFill="1" applyBorder="1" applyAlignment="1">
      <alignment horizontal="center"/>
    </xf>
    <xf numFmtId="0" fontId="21" fillId="3" borderId="64" xfId="107" applyFont="1" applyFill="1" applyBorder="1" applyAlignment="1">
      <alignment horizontal="center"/>
    </xf>
    <xf numFmtId="0" fontId="21" fillId="3" borderId="58" xfId="107" applyFont="1" applyFill="1" applyBorder="1" applyAlignment="1">
      <alignment horizontal="center"/>
    </xf>
    <xf numFmtId="0" fontId="8" fillId="0" borderId="0" xfId="107" applyFont="1" applyAlignment="1">
      <alignment horizontal="center" vertical="center"/>
    </xf>
    <xf numFmtId="0" fontId="21" fillId="0" borderId="0" xfId="107" applyFont="1" applyAlignment="1">
      <alignment horizontal="center" vertical="center"/>
    </xf>
    <xf numFmtId="0" fontId="21" fillId="3" borderId="1" xfId="229" applyFont="1" applyFill="1" applyBorder="1" applyAlignment="1" applyProtection="1">
      <alignment horizontal="center" vertical="center"/>
    </xf>
    <xf numFmtId="0" fontId="21" fillId="3" borderId="21" xfId="229" applyFont="1" applyFill="1" applyBorder="1" applyAlignment="1" applyProtection="1">
      <alignment horizontal="center" vertical="center"/>
    </xf>
    <xf numFmtId="0" fontId="21" fillId="3" borderId="43" xfId="229" applyFont="1" applyFill="1" applyBorder="1" applyAlignment="1" applyProtection="1">
      <alignment horizontal="center" vertical="center"/>
    </xf>
    <xf numFmtId="0" fontId="21" fillId="3" borderId="44" xfId="229" applyFont="1" applyFill="1" applyBorder="1" applyAlignment="1" applyProtection="1">
      <alignment horizontal="center" vertical="center"/>
    </xf>
    <xf numFmtId="0" fontId="21" fillId="3" borderId="63" xfId="229" applyFont="1" applyFill="1" applyBorder="1" applyAlignment="1" applyProtection="1">
      <alignment horizontal="center" vertical="center"/>
    </xf>
    <xf numFmtId="0" fontId="21" fillId="3" borderId="20" xfId="229" applyFont="1" applyFill="1" applyBorder="1" applyAlignment="1" applyProtection="1">
      <alignment horizontal="center" vertical="center"/>
    </xf>
    <xf numFmtId="0" fontId="21" fillId="3" borderId="33" xfId="229" applyFont="1" applyFill="1" applyBorder="1" applyAlignment="1" applyProtection="1">
      <alignment horizontal="center" vertical="center"/>
    </xf>
    <xf numFmtId="0" fontId="8" fillId="0" borderId="0" xfId="280" applyFont="1" applyFill="1" applyAlignment="1">
      <alignment horizontal="center"/>
    </xf>
    <xf numFmtId="0" fontId="21" fillId="0" borderId="0" xfId="280" applyFont="1" applyFill="1" applyBorder="1" applyAlignment="1">
      <alignment horizontal="center"/>
    </xf>
    <xf numFmtId="0" fontId="21" fillId="3" borderId="60" xfId="280" applyFont="1" applyFill="1" applyBorder="1" applyAlignment="1">
      <alignment horizontal="center" vertical="center"/>
    </xf>
    <xf numFmtId="0" fontId="21" fillId="5" borderId="24" xfId="280" applyFont="1" applyFill="1" applyBorder="1" applyAlignment="1">
      <alignment horizontal="center" vertical="center"/>
    </xf>
    <xf numFmtId="0" fontId="21" fillId="3" borderId="2" xfId="280" applyFont="1" applyFill="1" applyBorder="1" applyAlignment="1">
      <alignment horizontal="center" vertical="center"/>
    </xf>
    <xf numFmtId="0" fontId="21" fillId="3" borderId="3" xfId="280" applyFont="1" applyFill="1" applyBorder="1" applyAlignment="1">
      <alignment horizontal="center" vertical="center"/>
    </xf>
    <xf numFmtId="0" fontId="21" fillId="3" borderId="7" xfId="280" applyFont="1" applyFill="1" applyBorder="1" applyAlignment="1">
      <alignment horizontal="center" vertical="center"/>
    </xf>
    <xf numFmtId="0" fontId="21" fillId="3" borderId="8" xfId="280" applyFont="1" applyFill="1" applyBorder="1" applyAlignment="1">
      <alignment horizontal="center" vertical="center"/>
    </xf>
    <xf numFmtId="0" fontId="8" fillId="0" borderId="0" xfId="280" applyFont="1" applyAlignment="1">
      <alignment horizontal="center"/>
    </xf>
    <xf numFmtId="0" fontId="9" fillId="0" borderId="0" xfId="280" applyFont="1" applyBorder="1" applyAlignment="1">
      <alignment horizontal="center" vertical="center"/>
    </xf>
    <xf numFmtId="0" fontId="28" fillId="0" borderId="0" xfId="280" applyFont="1" applyBorder="1" applyAlignment="1">
      <alignment horizontal="left"/>
    </xf>
    <xf numFmtId="0" fontId="9" fillId="0" borderId="0" xfId="280" applyFont="1" applyAlignment="1">
      <alignment horizontal="left"/>
    </xf>
    <xf numFmtId="0" fontId="21" fillId="0" borderId="0" xfId="280" applyFont="1" applyBorder="1" applyAlignment="1">
      <alignment horizontal="center" vertical="center"/>
    </xf>
    <xf numFmtId="0" fontId="8" fillId="0" borderId="0" xfId="280" applyFont="1" applyBorder="1" applyAlignment="1">
      <alignment horizontal="center" vertical="center"/>
    </xf>
    <xf numFmtId="0" fontId="21" fillId="3" borderId="60" xfId="280" applyFont="1" applyFill="1" applyBorder="1" applyAlignment="1">
      <alignment horizontal="center" vertical="center" wrapText="1"/>
    </xf>
    <xf numFmtId="0" fontId="21" fillId="3" borderId="24" xfId="280" applyFont="1" applyFill="1" applyBorder="1" applyAlignment="1">
      <alignment horizontal="center" vertical="center" wrapText="1"/>
    </xf>
    <xf numFmtId="0" fontId="21" fillId="3" borderId="24" xfId="280" applyFont="1" applyFill="1" applyBorder="1" applyAlignment="1">
      <alignment horizontal="center" vertical="center"/>
    </xf>
    <xf numFmtId="0" fontId="8" fillId="3" borderId="2" xfId="280" applyFont="1" applyFill="1" applyBorder="1" applyAlignment="1">
      <alignment horizontal="center" vertical="center"/>
    </xf>
    <xf numFmtId="0" fontId="8" fillId="3" borderId="3" xfId="280" applyFont="1" applyFill="1" applyBorder="1" applyAlignment="1">
      <alignment horizontal="center" vertical="center"/>
    </xf>
    <xf numFmtId="0" fontId="8" fillId="3" borderId="7" xfId="280" applyFont="1" applyFill="1" applyBorder="1" applyAlignment="1">
      <alignment horizontal="center" vertical="center" wrapText="1"/>
    </xf>
    <xf numFmtId="0" fontId="8" fillId="3" borderId="8" xfId="280" applyFont="1" applyFill="1" applyBorder="1" applyAlignment="1">
      <alignment horizontal="center" vertical="center" wrapText="1"/>
    </xf>
    <xf numFmtId="0" fontId="8" fillId="0" borderId="0" xfId="280" applyFont="1" applyFill="1" applyBorder="1" applyAlignment="1">
      <alignment horizontal="center" vertical="top"/>
    </xf>
    <xf numFmtId="165" fontId="21" fillId="3" borderId="7" xfId="280" applyNumberFormat="1" applyFont="1" applyFill="1" applyBorder="1" applyAlignment="1">
      <alignment horizontal="center" vertical="center"/>
    </xf>
    <xf numFmtId="165" fontId="21" fillId="3" borderId="8" xfId="280" applyNumberFormat="1" applyFont="1" applyFill="1" applyBorder="1" applyAlignment="1">
      <alignment horizontal="center" vertical="center"/>
    </xf>
    <xf numFmtId="0" fontId="28" fillId="0" borderId="20" xfId="280" applyFont="1" applyBorder="1" applyAlignment="1">
      <alignment horizontal="left"/>
    </xf>
    <xf numFmtId="0" fontId="8" fillId="0" borderId="0" xfId="280" applyFont="1" applyBorder="1" applyAlignment="1">
      <alignment horizontal="center"/>
    </xf>
    <xf numFmtId="0" fontId="21" fillId="0" borderId="0" xfId="280" applyFont="1" applyBorder="1" applyAlignment="1">
      <alignment horizontal="center"/>
    </xf>
    <xf numFmtId="0" fontId="8" fillId="0" borderId="0" xfId="280" applyFont="1" applyFill="1" applyBorder="1" applyAlignment="1">
      <alignment horizontal="center" vertical="center"/>
    </xf>
  </cellXfs>
  <cellStyles count="282">
    <cellStyle name="Comma" xfId="281" builtinId="3"/>
    <cellStyle name="Comma 10" xfId="1"/>
    <cellStyle name="Comma 10 2" xfId="2"/>
    <cellStyle name="Comma 11" xfId="3"/>
    <cellStyle name="Comma 12" xfId="4"/>
    <cellStyle name="Comma 13" xfId="5"/>
    <cellStyle name="Comma 14" xfId="6"/>
    <cellStyle name="Comma 15" xfId="7"/>
    <cellStyle name="Comma 16" xfId="8"/>
    <cellStyle name="Comma 17" xfId="9"/>
    <cellStyle name="Comma 17 2" xfId="10"/>
    <cellStyle name="Comma 18" xfId="11"/>
    <cellStyle name="Comma 18 2" xfId="12"/>
    <cellStyle name="Comma 19" xfId="13"/>
    <cellStyle name="Comma 19 2" xfId="14"/>
    <cellStyle name="Comma 2" xfId="15"/>
    <cellStyle name="Comma 2 10" xfId="16"/>
    <cellStyle name="Comma 2 11" xfId="17"/>
    <cellStyle name="Comma 2 12" xfId="18"/>
    <cellStyle name="Comma 2 13" xfId="19"/>
    <cellStyle name="Comma 2 14" xfId="20"/>
    <cellStyle name="Comma 2 15" xfId="21"/>
    <cellStyle name="Comma 2 16" xfId="22"/>
    <cellStyle name="Comma 2 17" xfId="23"/>
    <cellStyle name="Comma 2 18" xfId="24"/>
    <cellStyle name="Comma 2 19" xfId="25"/>
    <cellStyle name="Comma 2 2" xfId="26"/>
    <cellStyle name="Comma 2 2 2" xfId="27"/>
    <cellStyle name="Comma 2 2 2 2" xfId="28"/>
    <cellStyle name="Comma 2 2 2 2 2" xfId="29"/>
    <cellStyle name="Comma 2 2 2 2 3" xfId="30"/>
    <cellStyle name="Comma 2 2 2 2 3 2" xfId="31"/>
    <cellStyle name="Comma 2 2 2 2 3 2 2" xfId="32"/>
    <cellStyle name="Comma 2 2 2 2 3 3" xfId="33"/>
    <cellStyle name="Comma 2 2 2 2 3 3 2" xfId="34"/>
    <cellStyle name="Comma 2 2 2 2 3 4" xfId="35"/>
    <cellStyle name="Comma 2 2 2 2 3 4 2" xfId="36"/>
    <cellStyle name="Comma 2 2 2 2 3 4 2 2" xfId="37"/>
    <cellStyle name="Comma 2 2 2 2 3 4 3" xfId="38"/>
    <cellStyle name="Comma 2 2 2 2 3 4 4" xfId="39"/>
    <cellStyle name="Comma 2 2 2 2 3 5" xfId="40"/>
    <cellStyle name="Comma 2 2 2 2 4" xfId="41"/>
    <cellStyle name="Comma 2 2 2 2 4 2" xfId="42"/>
    <cellStyle name="Comma 2 2 2 2 4 2 2" xfId="43"/>
    <cellStyle name="Comma 2 2 2 2 4 2 3" xfId="44"/>
    <cellStyle name="Comma 2 2 2 2 4 3" xfId="45"/>
    <cellStyle name="Comma 2 2 2 2 5" xfId="46"/>
    <cellStyle name="Comma 2 2 2 3" xfId="47"/>
    <cellStyle name="Comma 2 2 3" xfId="48"/>
    <cellStyle name="Comma 2 2 3 2" xfId="49"/>
    <cellStyle name="Comma 2 2 3 2 2" xfId="50"/>
    <cellStyle name="Comma 2 2 3 3" xfId="51"/>
    <cellStyle name="Comma 2 20" xfId="52"/>
    <cellStyle name="Comma 2 21" xfId="53"/>
    <cellStyle name="Comma 2 22" xfId="54"/>
    <cellStyle name="Comma 2 23" xfId="55"/>
    <cellStyle name="Comma 2 24" xfId="56"/>
    <cellStyle name="Comma 2 25" xfId="57"/>
    <cellStyle name="Comma 2 26" xfId="58"/>
    <cellStyle name="Comma 2 3" xfId="59"/>
    <cellStyle name="Comma 2 4" xfId="60"/>
    <cellStyle name="Comma 2 5" xfId="61"/>
    <cellStyle name="Comma 2 6" xfId="62"/>
    <cellStyle name="Comma 2 7" xfId="63"/>
    <cellStyle name="Comma 2 8" xfId="64"/>
    <cellStyle name="Comma 2 9" xfId="65"/>
    <cellStyle name="Comma 20" xfId="66"/>
    <cellStyle name="Comma 20 2" xfId="67"/>
    <cellStyle name="Comma 21" xfId="68"/>
    <cellStyle name="Comma 22" xfId="69"/>
    <cellStyle name="Comma 27" xfId="70"/>
    <cellStyle name="Comma 27 2" xfId="71"/>
    <cellStyle name="Comma 29" xfId="72"/>
    <cellStyle name="Comma 29 2" xfId="73"/>
    <cellStyle name="Comma 3" xfId="74"/>
    <cellStyle name="Comma 3 2" xfId="75"/>
    <cellStyle name="Comma 3 3" xfId="76"/>
    <cellStyle name="Comma 3 39" xfId="77"/>
    <cellStyle name="Comma 3 4" xfId="78"/>
    <cellStyle name="Comma 3 4 2" xfId="79"/>
    <cellStyle name="Comma 3 4 2 2" xfId="80"/>
    <cellStyle name="Comma 3 4 2 3" xfId="81"/>
    <cellStyle name="Comma 3 4 3" xfId="82"/>
    <cellStyle name="Comma 30" xfId="83"/>
    <cellStyle name="Comma 30 2" xfId="84"/>
    <cellStyle name="Comma 4" xfId="85"/>
    <cellStyle name="Comma 4 2" xfId="86"/>
    <cellStyle name="Comma 4 2 2" xfId="87"/>
    <cellStyle name="Comma 4 3" xfId="88"/>
    <cellStyle name="Comma 4 3 2" xfId="89"/>
    <cellStyle name="Comma 4 4" xfId="90"/>
    <cellStyle name="Comma 5" xfId="91"/>
    <cellStyle name="Comma 5 2" xfId="92"/>
    <cellStyle name="Comma 6" xfId="93"/>
    <cellStyle name="Comma 67 2" xfId="94"/>
    <cellStyle name="Comma 7" xfId="95"/>
    <cellStyle name="Comma 70" xfId="96"/>
    <cellStyle name="Comma 8" xfId="97"/>
    <cellStyle name="Comma 9" xfId="98"/>
    <cellStyle name="Currency 2" xfId="99"/>
    <cellStyle name="Excel Built-in Comma 2" xfId="100"/>
    <cellStyle name="Excel Built-in Normal" xfId="101"/>
    <cellStyle name="Excel Built-in Normal 2" xfId="102"/>
    <cellStyle name="Excel Built-in Normal 2 2" xfId="103"/>
    <cellStyle name="Excel Built-in Normal 3" xfId="104"/>
    <cellStyle name="Excel Built-in Normal_50. Bishwo" xfId="105"/>
    <cellStyle name="Hyperlink 2" xfId="106"/>
    <cellStyle name="Normal" xfId="0" builtinId="0"/>
    <cellStyle name="Normal 10" xfId="107"/>
    <cellStyle name="Normal 10 2" xfId="108"/>
    <cellStyle name="Normal 11" xfId="109"/>
    <cellStyle name="Normal 12" xfId="110"/>
    <cellStyle name="Normal 13" xfId="111"/>
    <cellStyle name="Normal 14" xfId="112"/>
    <cellStyle name="Normal 15" xfId="113"/>
    <cellStyle name="Normal 16" xfId="114"/>
    <cellStyle name="Normal 17" xfId="115"/>
    <cellStyle name="Normal 18" xfId="116"/>
    <cellStyle name="Normal 19" xfId="117"/>
    <cellStyle name="Normal 2" xfId="118"/>
    <cellStyle name="Normal 2 10" xfId="119"/>
    <cellStyle name="Normal 2 11" xfId="120"/>
    <cellStyle name="Normal 2 12" xfId="121"/>
    <cellStyle name="Normal 2 13" xfId="122"/>
    <cellStyle name="Normal 2 14" xfId="123"/>
    <cellStyle name="Normal 2 15" xfId="124"/>
    <cellStyle name="Normal 2 16" xfId="125"/>
    <cellStyle name="Normal 2 2" xfId="126"/>
    <cellStyle name="Normal 2 2 2" xfId="127"/>
    <cellStyle name="Normal 2 2 2 2 4 2" xfId="128"/>
    <cellStyle name="Normal 2 2 3" xfId="129"/>
    <cellStyle name="Normal 2 2 4" xfId="130"/>
    <cellStyle name="Normal 2 2 5" xfId="131"/>
    <cellStyle name="Normal 2 2 6" xfId="132"/>
    <cellStyle name="Normal 2 2 7" xfId="133"/>
    <cellStyle name="Normal 2 2_50. Bishwo" xfId="134"/>
    <cellStyle name="Normal 2 3" xfId="135"/>
    <cellStyle name="Normal 2 3 2" xfId="136"/>
    <cellStyle name="Normal 2 4" xfId="137"/>
    <cellStyle name="Normal 2 5" xfId="138"/>
    <cellStyle name="Normal 2 6" xfId="139"/>
    <cellStyle name="Normal 2 7" xfId="140"/>
    <cellStyle name="Normal 2 8" xfId="141"/>
    <cellStyle name="Normal 2 9" xfId="142"/>
    <cellStyle name="Normal 2_50. Bishwo" xfId="143"/>
    <cellStyle name="Normal 2_WPI" xfId="256"/>
    <cellStyle name="Normal 20" xfId="144"/>
    <cellStyle name="Normal 20 2" xfId="145"/>
    <cellStyle name="Normal 21" xfId="146"/>
    <cellStyle name="Normal 21 2" xfId="147"/>
    <cellStyle name="Normal 22" xfId="148"/>
    <cellStyle name="Normal 22 2" xfId="149"/>
    <cellStyle name="Normal 23" xfId="150"/>
    <cellStyle name="Normal 24" xfId="151"/>
    <cellStyle name="Normal 24 2" xfId="152"/>
    <cellStyle name="Normal 25" xfId="153"/>
    <cellStyle name="Normal 25 2" xfId="154"/>
    <cellStyle name="Normal 26" xfId="155"/>
    <cellStyle name="Normal 26 2" xfId="156"/>
    <cellStyle name="Normal 27" xfId="157"/>
    <cellStyle name="Normal 27 2" xfId="158"/>
    <cellStyle name="Normal 28" xfId="159"/>
    <cellStyle name="Normal 28 2" xfId="160"/>
    <cellStyle name="Normal 29" xfId="161"/>
    <cellStyle name="Normal 3" xfId="162"/>
    <cellStyle name="Normal 3 2" xfId="163"/>
    <cellStyle name="Normal 3 2 2" xfId="164"/>
    <cellStyle name="Normal 3 3" xfId="165"/>
    <cellStyle name="Normal 3 4" xfId="166"/>
    <cellStyle name="Normal 3 5" xfId="167"/>
    <cellStyle name="Normal 3 6" xfId="168"/>
    <cellStyle name="Normal 3 7" xfId="169"/>
    <cellStyle name="Normal 3_9.1 &amp; 9.2" xfId="170"/>
    <cellStyle name="Normal 30" xfId="171"/>
    <cellStyle name="Normal 30 2" xfId="172"/>
    <cellStyle name="Normal 31" xfId="173"/>
    <cellStyle name="Normal 32" xfId="174"/>
    <cellStyle name="Normal 32 2" xfId="175"/>
    <cellStyle name="Normal 33" xfId="176"/>
    <cellStyle name="Normal 33 2" xfId="177"/>
    <cellStyle name="Normal 34" xfId="178"/>
    <cellStyle name="Normal 34 2" xfId="179"/>
    <cellStyle name="Normal 34 3" xfId="180"/>
    <cellStyle name="Normal 34 4" xfId="181"/>
    <cellStyle name="Normal 35" xfId="182"/>
    <cellStyle name="Normal 36" xfId="183"/>
    <cellStyle name="Normal 37" xfId="184"/>
    <cellStyle name="Normal 38" xfId="185"/>
    <cellStyle name="Normal 39" xfId="186"/>
    <cellStyle name="Normal 4" xfId="187"/>
    <cellStyle name="Normal 4 10" xfId="188"/>
    <cellStyle name="Normal 4 11" xfId="189"/>
    <cellStyle name="Normal 4 12" xfId="190"/>
    <cellStyle name="Normal 4 13" xfId="191"/>
    <cellStyle name="Normal 4 14" xfId="192"/>
    <cellStyle name="Normal 4 15" xfId="193"/>
    <cellStyle name="Normal 4 16" xfId="194"/>
    <cellStyle name="Normal 4 17" xfId="195"/>
    <cellStyle name="Normal 4 18" xfId="196"/>
    <cellStyle name="Normal 4 19" xfId="197"/>
    <cellStyle name="Normal 4 2" xfId="198"/>
    <cellStyle name="Normal 4 20" xfId="199"/>
    <cellStyle name="Normal 4 21" xfId="200"/>
    <cellStyle name="Normal 4 22" xfId="201"/>
    <cellStyle name="Normal 4 23" xfId="202"/>
    <cellStyle name="Normal 4 24" xfId="203"/>
    <cellStyle name="Normal 4 25" xfId="204"/>
    <cellStyle name="Normal 4 26" xfId="205"/>
    <cellStyle name="Normal 4 3" xfId="206"/>
    <cellStyle name="Normal 4 4" xfId="207"/>
    <cellStyle name="Normal 4 5" xfId="208"/>
    <cellStyle name="Normal 4 6" xfId="209"/>
    <cellStyle name="Normal 4 7" xfId="210"/>
    <cellStyle name="Normal 4 8" xfId="211"/>
    <cellStyle name="Normal 4 9" xfId="212"/>
    <cellStyle name="Normal 4_50. Bishwo" xfId="213"/>
    <cellStyle name="Normal 40" xfId="214"/>
    <cellStyle name="Normal 41" xfId="215"/>
    <cellStyle name="Normal 42" xfId="216"/>
    <cellStyle name="Normal 43" xfId="217"/>
    <cellStyle name="Normal 44" xfId="218"/>
    <cellStyle name="Normal 45" xfId="219"/>
    <cellStyle name="Normal 46" xfId="220"/>
    <cellStyle name="Normal 47" xfId="221"/>
    <cellStyle name="Normal 48" xfId="222"/>
    <cellStyle name="Normal 49" xfId="223"/>
    <cellStyle name="Normal 5" xfId="224"/>
    <cellStyle name="Normal 5 2" xfId="225"/>
    <cellStyle name="Normal 50" xfId="226"/>
    <cellStyle name="Normal 51" xfId="227"/>
    <cellStyle name="Normal 52" xfId="228"/>
    <cellStyle name="Normal 53" xfId="280"/>
    <cellStyle name="Normal 6" xfId="229"/>
    <cellStyle name="Normal 6 2" xfId="230"/>
    <cellStyle name="Normal 6 3" xfId="231"/>
    <cellStyle name="Normal 67" xfId="232"/>
    <cellStyle name="Normal 7" xfId="233"/>
    <cellStyle name="Normal 8" xfId="234"/>
    <cellStyle name="Normal 8 2" xfId="235"/>
    <cellStyle name="Normal 9" xfId="236"/>
    <cellStyle name="Normal_bartaman point 2" xfId="255"/>
    <cellStyle name="Normal_bartaman point 2 2" xfId="252"/>
    <cellStyle name="Normal_bartaman point 2 2 2 2" xfId="279"/>
    <cellStyle name="Normal_bartaman point 3" xfId="254"/>
    <cellStyle name="Normal_bartaman point 3 2" xfId="258"/>
    <cellStyle name="Normal_Bartamane_Book1" xfId="253"/>
    <cellStyle name="Normal_Comm_wt" xfId="259"/>
    <cellStyle name="Normal_CPI" xfId="257"/>
    <cellStyle name="Normal_Direction of Trade_BartamanFormat 2063-64" xfId="260"/>
    <cellStyle name="Normal_Direction of Trade_BartamanFormat 2063-64 2" xfId="262"/>
    <cellStyle name="Normal_Sheet1" xfId="261"/>
    <cellStyle name="Normal_Sheet1 2" xfId="263"/>
    <cellStyle name="Normal_Sheet1 2 2" xfId="265"/>
    <cellStyle name="Normal_Sheet1 2 3" xfId="267"/>
    <cellStyle name="Normal_Sheet1 2 4" xfId="270"/>
    <cellStyle name="Normal_Sheet1 2 5" xfId="273"/>
    <cellStyle name="Normal_Sheet1 2 6" xfId="275"/>
    <cellStyle name="Normal_Sheet1 2 7" xfId="278"/>
    <cellStyle name="Normal_Sheet1 3" xfId="268"/>
    <cellStyle name="Normal_Sheet1 4" xfId="271"/>
    <cellStyle name="Normal_Sheet1 5" xfId="264"/>
    <cellStyle name="Normal_Sheet1 5 2" xfId="266"/>
    <cellStyle name="Normal_Sheet1 5 3" xfId="269"/>
    <cellStyle name="Normal_Sheet1 5 4" xfId="272"/>
    <cellStyle name="Normal_Sheet1 5 5" xfId="274"/>
    <cellStyle name="Normal_Sheet1 5 6" xfId="277"/>
    <cellStyle name="Normal_Sheet1 6" xfId="276"/>
    <cellStyle name="Percent 2" xfId="237"/>
    <cellStyle name="Percent 2 2" xfId="238"/>
    <cellStyle name="Percent 2 2 2" xfId="239"/>
    <cellStyle name="Percent 2 2 2 2" xfId="240"/>
    <cellStyle name="Percent 2 2 3" xfId="241"/>
    <cellStyle name="Percent 2 3" xfId="242"/>
    <cellStyle name="Percent 2 3 2" xfId="243"/>
    <cellStyle name="Percent 2 4" xfId="244"/>
    <cellStyle name="Percent 2 4 2" xfId="245"/>
    <cellStyle name="Percent 2 5" xfId="246"/>
    <cellStyle name="Percent 3" xfId="247"/>
    <cellStyle name="Percent 3 2" xfId="248"/>
    <cellStyle name="Percent 4" xfId="249"/>
    <cellStyle name="Percent 67 2" xfId="250"/>
    <cellStyle name="SHEET" xfId="25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www.kitco.com/gold.londonfix.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S172"/>
  <sheetViews>
    <sheetView tabSelected="1" zoomScaleSheetLayoutView="100" zoomScalePageLayoutView="89" workbookViewId="0">
      <selection activeCell="E4" sqref="E4"/>
    </sheetView>
  </sheetViews>
  <sheetFormatPr defaultRowHeight="15.75"/>
  <cols>
    <col min="1" max="1" width="10.42578125" style="32" customWidth="1"/>
    <col min="2" max="2" width="61.7109375" style="32" bestFit="1" customWidth="1"/>
    <col min="3" max="4" width="9.140625" style="32"/>
    <col min="5" max="5" width="16.42578125" style="32" customWidth="1"/>
    <col min="6" max="256" width="9.140625" style="32"/>
    <col min="257" max="257" width="10.42578125" style="32" customWidth="1"/>
    <col min="258" max="258" width="61.7109375" style="32" bestFit="1" customWidth="1"/>
    <col min="259" max="260" width="9.140625" style="32"/>
    <col min="261" max="261" width="16.42578125" style="32" customWidth="1"/>
    <col min="262" max="512" width="9.140625" style="32"/>
    <col min="513" max="513" width="10.42578125" style="32" customWidth="1"/>
    <col min="514" max="514" width="61.7109375" style="32" bestFit="1" customWidth="1"/>
    <col min="515" max="516" width="9.140625" style="32"/>
    <col min="517" max="517" width="16.42578125" style="32" customWidth="1"/>
    <col min="518" max="768" width="9.140625" style="32"/>
    <col min="769" max="769" width="10.42578125" style="32" customWidth="1"/>
    <col min="770" max="770" width="61.7109375" style="32" bestFit="1" customWidth="1"/>
    <col min="771" max="772" width="9.140625" style="32"/>
    <col min="773" max="773" width="16.42578125" style="32" customWidth="1"/>
    <col min="774" max="1024" width="9.140625" style="32"/>
    <col min="1025" max="1025" width="10.42578125" style="32" customWidth="1"/>
    <col min="1026" max="1026" width="61.7109375" style="32" bestFit="1" customWidth="1"/>
    <col min="1027" max="1028" width="9.140625" style="32"/>
    <col min="1029" max="1029" width="16.42578125" style="32" customWidth="1"/>
    <col min="1030" max="1280" width="9.140625" style="32"/>
    <col min="1281" max="1281" width="10.42578125" style="32" customWidth="1"/>
    <col min="1282" max="1282" width="61.7109375" style="32" bestFit="1" customWidth="1"/>
    <col min="1283" max="1284" width="9.140625" style="32"/>
    <col min="1285" max="1285" width="16.42578125" style="32" customWidth="1"/>
    <col min="1286" max="1536" width="9.140625" style="32"/>
    <col min="1537" max="1537" width="10.42578125" style="32" customWidth="1"/>
    <col min="1538" max="1538" width="61.7109375" style="32" bestFit="1" customWidth="1"/>
    <col min="1539" max="1540" width="9.140625" style="32"/>
    <col min="1541" max="1541" width="16.42578125" style="32" customWidth="1"/>
    <col min="1542" max="1792" width="9.140625" style="32"/>
    <col min="1793" max="1793" width="10.42578125" style="32" customWidth="1"/>
    <col min="1794" max="1794" width="61.7109375" style="32" bestFit="1" customWidth="1"/>
    <col min="1795" max="1796" width="9.140625" style="32"/>
    <col min="1797" max="1797" width="16.42578125" style="32" customWidth="1"/>
    <col min="1798" max="2048" width="9.140625" style="32"/>
    <col min="2049" max="2049" width="10.42578125" style="32" customWidth="1"/>
    <col min="2050" max="2050" width="61.7109375" style="32" bestFit="1" customWidth="1"/>
    <col min="2051" max="2052" width="9.140625" style="32"/>
    <col min="2053" max="2053" width="16.42578125" style="32" customWidth="1"/>
    <col min="2054" max="2304" width="9.140625" style="32"/>
    <col min="2305" max="2305" width="10.42578125" style="32" customWidth="1"/>
    <col min="2306" max="2306" width="61.7109375" style="32" bestFit="1" customWidth="1"/>
    <col min="2307" max="2308" width="9.140625" style="32"/>
    <col min="2309" max="2309" width="16.42578125" style="32" customWidth="1"/>
    <col min="2310" max="2560" width="9.140625" style="32"/>
    <col min="2561" max="2561" width="10.42578125" style="32" customWidth="1"/>
    <col min="2562" max="2562" width="61.7109375" style="32" bestFit="1" customWidth="1"/>
    <col min="2563" max="2564" width="9.140625" style="32"/>
    <col min="2565" max="2565" width="16.42578125" style="32" customWidth="1"/>
    <col min="2566" max="2816" width="9.140625" style="32"/>
    <col min="2817" max="2817" width="10.42578125" style="32" customWidth="1"/>
    <col min="2818" max="2818" width="61.7109375" style="32" bestFit="1" customWidth="1"/>
    <col min="2819" max="2820" width="9.140625" style="32"/>
    <col min="2821" max="2821" width="16.42578125" style="32" customWidth="1"/>
    <col min="2822" max="3072" width="9.140625" style="32"/>
    <col min="3073" max="3073" width="10.42578125" style="32" customWidth="1"/>
    <col min="3074" max="3074" width="61.7109375" style="32" bestFit="1" customWidth="1"/>
    <col min="3075" max="3076" width="9.140625" style="32"/>
    <col min="3077" max="3077" width="16.42578125" style="32" customWidth="1"/>
    <col min="3078" max="3328" width="9.140625" style="32"/>
    <col min="3329" max="3329" width="10.42578125" style="32" customWidth="1"/>
    <col min="3330" max="3330" width="61.7109375" style="32" bestFit="1" customWidth="1"/>
    <col min="3331" max="3332" width="9.140625" style="32"/>
    <col min="3333" max="3333" width="16.42578125" style="32" customWidth="1"/>
    <col min="3334" max="3584" width="9.140625" style="32"/>
    <col min="3585" max="3585" width="10.42578125" style="32" customWidth="1"/>
    <col min="3586" max="3586" width="61.7109375" style="32" bestFit="1" customWidth="1"/>
    <col min="3587" max="3588" width="9.140625" style="32"/>
    <col min="3589" max="3589" width="16.42578125" style="32" customWidth="1"/>
    <col min="3590" max="3840" width="9.140625" style="32"/>
    <col min="3841" max="3841" width="10.42578125" style="32" customWidth="1"/>
    <col min="3842" max="3842" width="61.7109375" style="32" bestFit="1" customWidth="1"/>
    <col min="3843" max="3844" width="9.140625" style="32"/>
    <col min="3845" max="3845" width="16.42578125" style="32" customWidth="1"/>
    <col min="3846" max="4096" width="9.140625" style="32"/>
    <col min="4097" max="4097" width="10.42578125" style="32" customWidth="1"/>
    <col min="4098" max="4098" width="61.7109375" style="32" bestFit="1" customWidth="1"/>
    <col min="4099" max="4100" width="9.140625" style="32"/>
    <col min="4101" max="4101" width="16.42578125" style="32" customWidth="1"/>
    <col min="4102" max="4352" width="9.140625" style="32"/>
    <col min="4353" max="4353" width="10.42578125" style="32" customWidth="1"/>
    <col min="4354" max="4354" width="61.7109375" style="32" bestFit="1" customWidth="1"/>
    <col min="4355" max="4356" width="9.140625" style="32"/>
    <col min="4357" max="4357" width="16.42578125" style="32" customWidth="1"/>
    <col min="4358" max="4608" width="9.140625" style="32"/>
    <col min="4609" max="4609" width="10.42578125" style="32" customWidth="1"/>
    <col min="4610" max="4610" width="61.7109375" style="32" bestFit="1" customWidth="1"/>
    <col min="4611" max="4612" width="9.140625" style="32"/>
    <col min="4613" max="4613" width="16.42578125" style="32" customWidth="1"/>
    <col min="4614" max="4864" width="9.140625" style="32"/>
    <col min="4865" max="4865" width="10.42578125" style="32" customWidth="1"/>
    <col min="4866" max="4866" width="61.7109375" style="32" bestFit="1" customWidth="1"/>
    <col min="4867" max="4868" width="9.140625" style="32"/>
    <col min="4869" max="4869" width="16.42578125" style="32" customWidth="1"/>
    <col min="4870" max="5120" width="9.140625" style="32"/>
    <col min="5121" max="5121" width="10.42578125" style="32" customWidth="1"/>
    <col min="5122" max="5122" width="61.7109375" style="32" bestFit="1" customWidth="1"/>
    <col min="5123" max="5124" width="9.140625" style="32"/>
    <col min="5125" max="5125" width="16.42578125" style="32" customWidth="1"/>
    <col min="5126" max="5376" width="9.140625" style="32"/>
    <col min="5377" max="5377" width="10.42578125" style="32" customWidth="1"/>
    <col min="5378" max="5378" width="61.7109375" style="32" bestFit="1" customWidth="1"/>
    <col min="5379" max="5380" width="9.140625" style="32"/>
    <col min="5381" max="5381" width="16.42578125" style="32" customWidth="1"/>
    <col min="5382" max="5632" width="9.140625" style="32"/>
    <col min="5633" max="5633" width="10.42578125" style="32" customWidth="1"/>
    <col min="5634" max="5634" width="61.7109375" style="32" bestFit="1" customWidth="1"/>
    <col min="5635" max="5636" width="9.140625" style="32"/>
    <col min="5637" max="5637" width="16.42578125" style="32" customWidth="1"/>
    <col min="5638" max="5888" width="9.140625" style="32"/>
    <col min="5889" max="5889" width="10.42578125" style="32" customWidth="1"/>
    <col min="5890" max="5890" width="61.7109375" style="32" bestFit="1" customWidth="1"/>
    <col min="5891" max="5892" width="9.140625" style="32"/>
    <col min="5893" max="5893" width="16.42578125" style="32" customWidth="1"/>
    <col min="5894" max="6144" width="9.140625" style="32"/>
    <col min="6145" max="6145" width="10.42578125" style="32" customWidth="1"/>
    <col min="6146" max="6146" width="61.7109375" style="32" bestFit="1" customWidth="1"/>
    <col min="6147" max="6148" width="9.140625" style="32"/>
    <col min="6149" max="6149" width="16.42578125" style="32" customWidth="1"/>
    <col min="6150" max="6400" width="9.140625" style="32"/>
    <col min="6401" max="6401" width="10.42578125" style="32" customWidth="1"/>
    <col min="6402" max="6402" width="61.7109375" style="32" bestFit="1" customWidth="1"/>
    <col min="6403" max="6404" width="9.140625" style="32"/>
    <col min="6405" max="6405" width="16.42578125" style="32" customWidth="1"/>
    <col min="6406" max="6656" width="9.140625" style="32"/>
    <col min="6657" max="6657" width="10.42578125" style="32" customWidth="1"/>
    <col min="6658" max="6658" width="61.7109375" style="32" bestFit="1" customWidth="1"/>
    <col min="6659" max="6660" width="9.140625" style="32"/>
    <col min="6661" max="6661" width="16.42578125" style="32" customWidth="1"/>
    <col min="6662" max="6912" width="9.140625" style="32"/>
    <col min="6913" max="6913" width="10.42578125" style="32" customWidth="1"/>
    <col min="6914" max="6914" width="61.7109375" style="32" bestFit="1" customWidth="1"/>
    <col min="6915" max="6916" width="9.140625" style="32"/>
    <col min="6917" max="6917" width="16.42578125" style="32" customWidth="1"/>
    <col min="6918" max="7168" width="9.140625" style="32"/>
    <col min="7169" max="7169" width="10.42578125" style="32" customWidth="1"/>
    <col min="7170" max="7170" width="61.7109375" style="32" bestFit="1" customWidth="1"/>
    <col min="7171" max="7172" width="9.140625" style="32"/>
    <col min="7173" max="7173" width="16.42578125" style="32" customWidth="1"/>
    <col min="7174" max="7424" width="9.140625" style="32"/>
    <col min="7425" max="7425" width="10.42578125" style="32" customWidth="1"/>
    <col min="7426" max="7426" width="61.7109375" style="32" bestFit="1" customWidth="1"/>
    <col min="7427" max="7428" width="9.140625" style="32"/>
    <col min="7429" max="7429" width="16.42578125" style="32" customWidth="1"/>
    <col min="7430" max="7680" width="9.140625" style="32"/>
    <col min="7681" max="7681" width="10.42578125" style="32" customWidth="1"/>
    <col min="7682" max="7682" width="61.7109375" style="32" bestFit="1" customWidth="1"/>
    <col min="7683" max="7684" width="9.140625" style="32"/>
    <col min="7685" max="7685" width="16.42578125" style="32" customWidth="1"/>
    <col min="7686" max="7936" width="9.140625" style="32"/>
    <col min="7937" max="7937" width="10.42578125" style="32" customWidth="1"/>
    <col min="7938" max="7938" width="61.7109375" style="32" bestFit="1" customWidth="1"/>
    <col min="7939" max="7940" width="9.140625" style="32"/>
    <col min="7941" max="7941" width="16.42578125" style="32" customWidth="1"/>
    <col min="7942" max="8192" width="9.140625" style="32"/>
    <col min="8193" max="8193" width="10.42578125" style="32" customWidth="1"/>
    <col min="8194" max="8194" width="61.7109375" style="32" bestFit="1" customWidth="1"/>
    <col min="8195" max="8196" width="9.140625" style="32"/>
    <col min="8197" max="8197" width="16.42578125" style="32" customWidth="1"/>
    <col min="8198" max="8448" width="9.140625" style="32"/>
    <col min="8449" max="8449" width="10.42578125" style="32" customWidth="1"/>
    <col min="8450" max="8450" width="61.7109375" style="32" bestFit="1" customWidth="1"/>
    <col min="8451" max="8452" width="9.140625" style="32"/>
    <col min="8453" max="8453" width="16.42578125" style="32" customWidth="1"/>
    <col min="8454" max="8704" width="9.140625" style="32"/>
    <col min="8705" max="8705" width="10.42578125" style="32" customWidth="1"/>
    <col min="8706" max="8706" width="61.7109375" style="32" bestFit="1" customWidth="1"/>
    <col min="8707" max="8708" width="9.140625" style="32"/>
    <col min="8709" max="8709" width="16.42578125" style="32" customWidth="1"/>
    <col min="8710" max="8960" width="9.140625" style="32"/>
    <col min="8961" max="8961" width="10.42578125" style="32" customWidth="1"/>
    <col min="8962" max="8962" width="61.7109375" style="32" bestFit="1" customWidth="1"/>
    <col min="8963" max="8964" width="9.140625" style="32"/>
    <col min="8965" max="8965" width="16.42578125" style="32" customWidth="1"/>
    <col min="8966" max="9216" width="9.140625" style="32"/>
    <col min="9217" max="9217" width="10.42578125" style="32" customWidth="1"/>
    <col min="9218" max="9218" width="61.7109375" style="32" bestFit="1" customWidth="1"/>
    <col min="9219" max="9220" width="9.140625" style="32"/>
    <col min="9221" max="9221" width="16.42578125" style="32" customWidth="1"/>
    <col min="9222" max="9472" width="9.140625" style="32"/>
    <col min="9473" max="9473" width="10.42578125" style="32" customWidth="1"/>
    <col min="9474" max="9474" width="61.7109375" style="32" bestFit="1" customWidth="1"/>
    <col min="9475" max="9476" width="9.140625" style="32"/>
    <col min="9477" max="9477" width="16.42578125" style="32" customWidth="1"/>
    <col min="9478" max="9728" width="9.140625" style="32"/>
    <col min="9729" max="9729" width="10.42578125" style="32" customWidth="1"/>
    <col min="9730" max="9730" width="61.7109375" style="32" bestFit="1" customWidth="1"/>
    <col min="9731" max="9732" width="9.140625" style="32"/>
    <col min="9733" max="9733" width="16.42578125" style="32" customWidth="1"/>
    <col min="9734" max="9984" width="9.140625" style="32"/>
    <col min="9985" max="9985" width="10.42578125" style="32" customWidth="1"/>
    <col min="9986" max="9986" width="61.7109375" style="32" bestFit="1" customWidth="1"/>
    <col min="9987" max="9988" width="9.140625" style="32"/>
    <col min="9989" max="9989" width="16.42578125" style="32" customWidth="1"/>
    <col min="9990" max="10240" width="9.140625" style="32"/>
    <col min="10241" max="10241" width="10.42578125" style="32" customWidth="1"/>
    <col min="10242" max="10242" width="61.7109375" style="32" bestFit="1" customWidth="1"/>
    <col min="10243" max="10244" width="9.140625" style="32"/>
    <col min="10245" max="10245" width="16.42578125" style="32" customWidth="1"/>
    <col min="10246" max="10496" width="9.140625" style="32"/>
    <col min="10497" max="10497" width="10.42578125" style="32" customWidth="1"/>
    <col min="10498" max="10498" width="61.7109375" style="32" bestFit="1" customWidth="1"/>
    <col min="10499" max="10500" width="9.140625" style="32"/>
    <col min="10501" max="10501" width="16.42578125" style="32" customWidth="1"/>
    <col min="10502" max="10752" width="9.140625" style="32"/>
    <col min="10753" max="10753" width="10.42578125" style="32" customWidth="1"/>
    <col min="10754" max="10754" width="61.7109375" style="32" bestFit="1" customWidth="1"/>
    <col min="10755" max="10756" width="9.140625" style="32"/>
    <col min="10757" max="10757" width="16.42578125" style="32" customWidth="1"/>
    <col min="10758" max="11008" width="9.140625" style="32"/>
    <col min="11009" max="11009" width="10.42578125" style="32" customWidth="1"/>
    <col min="11010" max="11010" width="61.7109375" style="32" bestFit="1" customWidth="1"/>
    <col min="11011" max="11012" width="9.140625" style="32"/>
    <col min="11013" max="11013" width="16.42578125" style="32" customWidth="1"/>
    <col min="11014" max="11264" width="9.140625" style="32"/>
    <col min="11265" max="11265" width="10.42578125" style="32" customWidth="1"/>
    <col min="11266" max="11266" width="61.7109375" style="32" bestFit="1" customWidth="1"/>
    <col min="11267" max="11268" width="9.140625" style="32"/>
    <col min="11269" max="11269" width="16.42578125" style="32" customWidth="1"/>
    <col min="11270" max="11520" width="9.140625" style="32"/>
    <col min="11521" max="11521" width="10.42578125" style="32" customWidth="1"/>
    <col min="11522" max="11522" width="61.7109375" style="32" bestFit="1" customWidth="1"/>
    <col min="11523" max="11524" width="9.140625" style="32"/>
    <col min="11525" max="11525" width="16.42578125" style="32" customWidth="1"/>
    <col min="11526" max="11776" width="9.140625" style="32"/>
    <col min="11777" max="11777" width="10.42578125" style="32" customWidth="1"/>
    <col min="11778" max="11778" width="61.7109375" style="32" bestFit="1" customWidth="1"/>
    <col min="11779" max="11780" width="9.140625" style="32"/>
    <col min="11781" max="11781" width="16.42578125" style="32" customWidth="1"/>
    <col min="11782" max="12032" width="9.140625" style="32"/>
    <col min="12033" max="12033" width="10.42578125" style="32" customWidth="1"/>
    <col min="12034" max="12034" width="61.7109375" style="32" bestFit="1" customWidth="1"/>
    <col min="12035" max="12036" width="9.140625" style="32"/>
    <col min="12037" max="12037" width="16.42578125" style="32" customWidth="1"/>
    <col min="12038" max="12288" width="9.140625" style="32"/>
    <col min="12289" max="12289" width="10.42578125" style="32" customWidth="1"/>
    <col min="12290" max="12290" width="61.7109375" style="32" bestFit="1" customWidth="1"/>
    <col min="12291" max="12292" width="9.140625" style="32"/>
    <col min="12293" max="12293" width="16.42578125" style="32" customWidth="1"/>
    <col min="12294" max="12544" width="9.140625" style="32"/>
    <col min="12545" max="12545" width="10.42578125" style="32" customWidth="1"/>
    <col min="12546" max="12546" width="61.7109375" style="32" bestFit="1" customWidth="1"/>
    <col min="12547" max="12548" width="9.140625" style="32"/>
    <col min="12549" max="12549" width="16.42578125" style="32" customWidth="1"/>
    <col min="12550" max="12800" width="9.140625" style="32"/>
    <col min="12801" max="12801" width="10.42578125" style="32" customWidth="1"/>
    <col min="12802" max="12802" width="61.7109375" style="32" bestFit="1" customWidth="1"/>
    <col min="12803" max="12804" width="9.140625" style="32"/>
    <col min="12805" max="12805" width="16.42578125" style="32" customWidth="1"/>
    <col min="12806" max="13056" width="9.140625" style="32"/>
    <col min="13057" max="13057" width="10.42578125" style="32" customWidth="1"/>
    <col min="13058" max="13058" width="61.7109375" style="32" bestFit="1" customWidth="1"/>
    <col min="13059" max="13060" width="9.140625" style="32"/>
    <col min="13061" max="13061" width="16.42578125" style="32" customWidth="1"/>
    <col min="13062" max="13312" width="9.140625" style="32"/>
    <col min="13313" max="13313" width="10.42578125" style="32" customWidth="1"/>
    <col min="13314" max="13314" width="61.7109375" style="32" bestFit="1" customWidth="1"/>
    <col min="13315" max="13316" width="9.140625" style="32"/>
    <col min="13317" max="13317" width="16.42578125" style="32" customWidth="1"/>
    <col min="13318" max="13568" width="9.140625" style="32"/>
    <col min="13569" max="13569" width="10.42578125" style="32" customWidth="1"/>
    <col min="13570" max="13570" width="61.7109375" style="32" bestFit="1" customWidth="1"/>
    <col min="13571" max="13572" width="9.140625" style="32"/>
    <col min="13573" max="13573" width="16.42578125" style="32" customWidth="1"/>
    <col min="13574" max="13824" width="9.140625" style="32"/>
    <col min="13825" max="13825" width="10.42578125" style="32" customWidth="1"/>
    <col min="13826" max="13826" width="61.7109375" style="32" bestFit="1" customWidth="1"/>
    <col min="13827" max="13828" width="9.140625" style="32"/>
    <col min="13829" max="13829" width="16.42578125" style="32" customWidth="1"/>
    <col min="13830" max="14080" width="9.140625" style="32"/>
    <col min="14081" max="14081" width="10.42578125" style="32" customWidth="1"/>
    <col min="14082" max="14082" width="61.7109375" style="32" bestFit="1" customWidth="1"/>
    <col min="14083" max="14084" width="9.140625" style="32"/>
    <col min="14085" max="14085" width="16.42578125" style="32" customWidth="1"/>
    <col min="14086" max="14336" width="9.140625" style="32"/>
    <col min="14337" max="14337" width="10.42578125" style="32" customWidth="1"/>
    <col min="14338" max="14338" width="61.7109375" style="32" bestFit="1" customWidth="1"/>
    <col min="14339" max="14340" width="9.140625" style="32"/>
    <col min="14341" max="14341" width="16.42578125" style="32" customWidth="1"/>
    <col min="14342" max="14592" width="9.140625" style="32"/>
    <col min="14593" max="14593" width="10.42578125" style="32" customWidth="1"/>
    <col min="14594" max="14594" width="61.7109375" style="32" bestFit="1" customWidth="1"/>
    <col min="14595" max="14596" width="9.140625" style="32"/>
    <col min="14597" max="14597" width="16.42578125" style="32" customWidth="1"/>
    <col min="14598" max="14848" width="9.140625" style="32"/>
    <col min="14849" max="14849" width="10.42578125" style="32" customWidth="1"/>
    <col min="14850" max="14850" width="61.7109375" style="32" bestFit="1" customWidth="1"/>
    <col min="14851" max="14852" width="9.140625" style="32"/>
    <col min="14853" max="14853" width="16.42578125" style="32" customWidth="1"/>
    <col min="14854" max="15104" width="9.140625" style="32"/>
    <col min="15105" max="15105" width="10.42578125" style="32" customWidth="1"/>
    <col min="15106" max="15106" width="61.7109375" style="32" bestFit="1" customWidth="1"/>
    <col min="15107" max="15108" width="9.140625" style="32"/>
    <col min="15109" max="15109" width="16.42578125" style="32" customWidth="1"/>
    <col min="15110" max="15360" width="9.140625" style="32"/>
    <col min="15361" max="15361" width="10.42578125" style="32" customWidth="1"/>
    <col min="15362" max="15362" width="61.7109375" style="32" bestFit="1" customWidth="1"/>
    <col min="15363" max="15364" width="9.140625" style="32"/>
    <col min="15365" max="15365" width="16.42578125" style="32" customWidth="1"/>
    <col min="15366" max="15616" width="9.140625" style="32"/>
    <col min="15617" max="15617" width="10.42578125" style="32" customWidth="1"/>
    <col min="15618" max="15618" width="61.7109375" style="32" bestFit="1" customWidth="1"/>
    <col min="15619" max="15620" width="9.140625" style="32"/>
    <col min="15621" max="15621" width="16.42578125" style="32" customWidth="1"/>
    <col min="15622" max="15872" width="9.140625" style="32"/>
    <col min="15873" max="15873" width="10.42578125" style="32" customWidth="1"/>
    <col min="15874" max="15874" width="61.7109375" style="32" bestFit="1" customWidth="1"/>
    <col min="15875" max="15876" width="9.140625" style="32"/>
    <col min="15877" max="15877" width="16.42578125" style="32" customWidth="1"/>
    <col min="15878" max="16128" width="9.140625" style="32"/>
    <col min="16129" max="16129" width="10.42578125" style="32" customWidth="1"/>
    <col min="16130" max="16130" width="61.7109375" style="32" bestFit="1" customWidth="1"/>
    <col min="16131" max="16132" width="9.140625" style="32"/>
    <col min="16133" max="16133" width="16.42578125" style="32" customWidth="1"/>
    <col min="16134" max="16384" width="9.140625" style="32"/>
  </cols>
  <sheetData>
    <row r="1" spans="1:19" ht="20.25">
      <c r="A1" s="1514" t="s">
        <v>71</v>
      </c>
      <c r="B1" s="1514"/>
      <c r="C1" s="1514"/>
      <c r="D1" s="1514"/>
      <c r="E1" s="30"/>
      <c r="F1" s="31"/>
      <c r="G1" s="31"/>
      <c r="H1" s="31"/>
      <c r="I1" s="31"/>
    </row>
    <row r="2" spans="1:19" s="35" customFormat="1">
      <c r="A2" s="1515" t="s">
        <v>1257</v>
      </c>
      <c r="B2" s="1515"/>
      <c r="C2" s="1515"/>
      <c r="D2" s="1515"/>
      <c r="E2" s="33"/>
      <c r="F2" s="34"/>
      <c r="G2" s="34"/>
      <c r="H2" s="34"/>
      <c r="I2" s="34"/>
    </row>
    <row r="3" spans="1:19">
      <c r="A3" s="36" t="s">
        <v>72</v>
      </c>
      <c r="B3" s="36" t="s">
        <v>73</v>
      </c>
      <c r="C3" s="37"/>
      <c r="D3" s="38"/>
    </row>
    <row r="4" spans="1:19" ht="15.75" customHeight="1">
      <c r="A4" s="38">
        <v>1</v>
      </c>
      <c r="B4" s="37" t="s">
        <v>74</v>
      </c>
      <c r="C4" s="39"/>
      <c r="D4" s="39"/>
      <c r="E4" s="40"/>
      <c r="F4" s="40"/>
      <c r="G4" s="40"/>
      <c r="H4" s="40"/>
      <c r="I4" s="40"/>
      <c r="J4" s="40"/>
      <c r="K4" s="40"/>
      <c r="L4" s="40"/>
      <c r="M4" s="40"/>
    </row>
    <row r="5" spans="1:19">
      <c r="A5" s="38">
        <v>2</v>
      </c>
      <c r="B5" s="37" t="s">
        <v>75</v>
      </c>
      <c r="C5" s="37"/>
      <c r="D5" s="37"/>
      <c r="E5" s="37"/>
    </row>
    <row r="6" spans="1:19">
      <c r="A6" s="38">
        <v>3</v>
      </c>
      <c r="B6" s="41" t="s">
        <v>76</v>
      </c>
      <c r="C6" s="37"/>
      <c r="D6" s="37"/>
      <c r="E6" s="37"/>
    </row>
    <row r="7" spans="1:19">
      <c r="A7" s="38">
        <v>4</v>
      </c>
      <c r="B7" s="37" t="s">
        <v>77</v>
      </c>
      <c r="C7" s="37"/>
      <c r="D7" s="37"/>
      <c r="E7" s="37"/>
    </row>
    <row r="8" spans="1:19">
      <c r="A8" s="38">
        <v>5</v>
      </c>
      <c r="B8" s="37" t="s">
        <v>78</v>
      </c>
      <c r="C8" s="37"/>
      <c r="D8" s="37"/>
      <c r="E8" s="37"/>
      <c r="G8" s="42"/>
      <c r="H8" s="42"/>
      <c r="I8" s="42"/>
      <c r="J8" s="42"/>
      <c r="K8" s="42"/>
      <c r="L8" s="42"/>
      <c r="M8" s="42"/>
      <c r="N8" s="42"/>
      <c r="O8" s="42"/>
      <c r="P8" s="42"/>
      <c r="Q8" s="42"/>
      <c r="R8" s="42"/>
      <c r="S8" s="42"/>
    </row>
    <row r="9" spans="1:19">
      <c r="A9" s="38">
        <v>6</v>
      </c>
      <c r="B9" s="37" t="s">
        <v>79</v>
      </c>
      <c r="C9" s="37"/>
      <c r="D9" s="37"/>
      <c r="E9" s="37"/>
    </row>
    <row r="10" spans="1:19" s="43" customFormat="1">
      <c r="A10" s="38"/>
      <c r="B10" s="43" t="s">
        <v>80</v>
      </c>
      <c r="C10" s="36"/>
      <c r="D10" s="36"/>
      <c r="E10" s="36"/>
      <c r="J10" s="32"/>
    </row>
    <row r="11" spans="1:19">
      <c r="A11" s="38">
        <v>7</v>
      </c>
      <c r="B11" s="32" t="s">
        <v>81</v>
      </c>
      <c r="C11" s="37"/>
      <c r="D11" s="37"/>
      <c r="E11" s="37"/>
      <c r="G11" s="38"/>
      <c r="I11" s="37"/>
      <c r="J11" s="37"/>
      <c r="K11" s="37"/>
    </row>
    <row r="12" spans="1:19">
      <c r="A12" s="38">
        <v>8</v>
      </c>
      <c r="B12" s="37" t="s">
        <v>82</v>
      </c>
      <c r="C12" s="37"/>
      <c r="D12" s="37"/>
      <c r="E12" s="37"/>
      <c r="G12" s="38"/>
      <c r="H12" s="37"/>
      <c r="I12" s="37"/>
      <c r="J12" s="37"/>
      <c r="K12" s="37"/>
    </row>
    <row r="13" spans="1:19">
      <c r="A13" s="38">
        <v>9</v>
      </c>
      <c r="B13" s="37" t="s">
        <v>83</v>
      </c>
      <c r="C13" s="37"/>
      <c r="D13" s="37"/>
      <c r="E13" s="37"/>
      <c r="G13" s="38"/>
      <c r="H13" s="37"/>
      <c r="I13" s="37"/>
      <c r="J13" s="37"/>
      <c r="K13" s="37"/>
    </row>
    <row r="14" spans="1:19">
      <c r="A14" s="38">
        <v>10</v>
      </c>
      <c r="B14" s="37" t="s">
        <v>84</v>
      </c>
      <c r="C14" s="37"/>
      <c r="D14" s="37"/>
      <c r="E14" s="37"/>
      <c r="G14" s="38"/>
      <c r="H14" s="37"/>
      <c r="I14" s="37"/>
      <c r="J14" s="37"/>
      <c r="K14" s="37"/>
    </row>
    <row r="15" spans="1:19">
      <c r="A15" s="38">
        <v>11</v>
      </c>
      <c r="B15" s="37" t="s">
        <v>85</v>
      </c>
      <c r="C15" s="37"/>
      <c r="D15" s="37"/>
      <c r="E15" s="37"/>
      <c r="G15" s="38"/>
      <c r="H15" s="37"/>
      <c r="I15" s="37"/>
      <c r="J15" s="37"/>
      <c r="K15" s="37"/>
    </row>
    <row r="16" spans="1:19">
      <c r="A16" s="38">
        <v>12</v>
      </c>
      <c r="B16" s="37" t="s">
        <v>86</v>
      </c>
      <c r="C16" s="37"/>
      <c r="D16" s="37"/>
      <c r="E16" s="37"/>
      <c r="G16" s="38"/>
      <c r="H16" s="37"/>
      <c r="I16" s="37"/>
      <c r="J16" s="37"/>
      <c r="K16" s="37"/>
    </row>
    <row r="17" spans="1:11">
      <c r="A17" s="38">
        <v>13</v>
      </c>
      <c r="B17" s="37" t="s">
        <v>87</v>
      </c>
      <c r="C17" s="37"/>
      <c r="D17" s="37"/>
      <c r="E17" s="37"/>
      <c r="G17" s="38"/>
      <c r="H17" s="37"/>
      <c r="I17" s="37"/>
      <c r="J17" s="37"/>
      <c r="K17" s="37"/>
    </row>
    <row r="18" spans="1:11">
      <c r="A18" s="38">
        <v>14</v>
      </c>
      <c r="B18" s="44" t="s">
        <v>88</v>
      </c>
      <c r="C18" s="37"/>
      <c r="D18" s="37"/>
      <c r="E18" s="37"/>
      <c r="G18" s="38"/>
      <c r="H18" s="44"/>
      <c r="I18" s="37"/>
      <c r="J18" s="37"/>
      <c r="K18" s="37"/>
    </row>
    <row r="19" spans="1:11">
      <c r="A19" s="38">
        <v>15</v>
      </c>
      <c r="B19" s="37" t="s">
        <v>89</v>
      </c>
      <c r="C19" s="37"/>
      <c r="D19" s="37"/>
      <c r="E19" s="37"/>
      <c r="G19" s="38"/>
      <c r="H19" s="37"/>
      <c r="I19" s="37"/>
      <c r="J19" s="37"/>
      <c r="K19" s="37"/>
    </row>
    <row r="20" spans="1:11">
      <c r="A20" s="38">
        <v>16</v>
      </c>
      <c r="B20" s="37" t="s">
        <v>90</v>
      </c>
      <c r="C20" s="37"/>
      <c r="D20" s="37"/>
      <c r="E20" s="37"/>
      <c r="G20" s="38"/>
      <c r="H20" s="37"/>
      <c r="I20" s="37"/>
      <c r="J20" s="37"/>
      <c r="K20" s="37"/>
    </row>
    <row r="21" spans="1:11">
      <c r="A21" s="38">
        <v>17</v>
      </c>
      <c r="B21" s="37" t="s">
        <v>91</v>
      </c>
      <c r="C21" s="37"/>
      <c r="D21" s="37"/>
      <c r="E21" s="37"/>
      <c r="G21" s="38"/>
      <c r="H21" s="37"/>
      <c r="I21" s="37"/>
      <c r="J21" s="37"/>
      <c r="K21" s="37"/>
    </row>
    <row r="22" spans="1:11">
      <c r="A22" s="38">
        <v>18</v>
      </c>
      <c r="B22" s="37" t="s">
        <v>92</v>
      </c>
      <c r="C22" s="37"/>
      <c r="D22" s="37"/>
      <c r="E22" s="37"/>
      <c r="G22" s="38"/>
      <c r="H22" s="37"/>
      <c r="I22" s="37"/>
      <c r="J22" s="37"/>
      <c r="K22" s="37"/>
    </row>
    <row r="23" spans="1:11">
      <c r="A23" s="38">
        <v>19</v>
      </c>
      <c r="B23" s="37" t="s">
        <v>93</v>
      </c>
      <c r="C23" s="37"/>
      <c r="D23" s="37"/>
      <c r="E23" s="37"/>
      <c r="G23" s="38"/>
      <c r="H23" s="37"/>
      <c r="I23" s="37"/>
      <c r="J23" s="37"/>
      <c r="K23" s="37"/>
    </row>
    <row r="24" spans="1:11">
      <c r="A24" s="38">
        <v>20</v>
      </c>
      <c r="B24" s="44" t="s">
        <v>94</v>
      </c>
      <c r="C24" s="37"/>
      <c r="D24" s="37"/>
      <c r="E24" s="37"/>
      <c r="G24" s="38"/>
      <c r="H24" s="44"/>
      <c r="I24" s="37"/>
      <c r="J24" s="37"/>
      <c r="K24" s="37"/>
    </row>
    <row r="25" spans="1:11">
      <c r="A25" s="38">
        <v>21</v>
      </c>
      <c r="B25" s="44" t="s">
        <v>95</v>
      </c>
      <c r="C25" s="37"/>
      <c r="D25" s="37"/>
      <c r="E25" s="37"/>
      <c r="G25" s="38"/>
      <c r="H25" s="44"/>
      <c r="I25" s="37"/>
      <c r="J25" s="37"/>
      <c r="K25" s="37"/>
    </row>
    <row r="26" spans="1:11">
      <c r="A26" s="38"/>
      <c r="B26" s="36" t="s">
        <v>96</v>
      </c>
      <c r="C26" s="37"/>
      <c r="D26" s="37"/>
      <c r="E26" s="37"/>
      <c r="G26" s="38"/>
      <c r="H26" s="44"/>
      <c r="I26" s="37"/>
      <c r="J26" s="37"/>
      <c r="K26" s="37"/>
    </row>
    <row r="27" spans="1:11">
      <c r="A27" s="38">
        <v>22</v>
      </c>
      <c r="B27" s="37" t="s">
        <v>97</v>
      </c>
      <c r="C27" s="37"/>
      <c r="D27" s="37"/>
      <c r="E27" s="37"/>
      <c r="J27" s="43"/>
    </row>
    <row r="28" spans="1:11">
      <c r="A28" s="38">
        <v>23</v>
      </c>
      <c r="B28" s="32" t="s">
        <v>98</v>
      </c>
      <c r="C28" s="37"/>
      <c r="D28" s="37"/>
      <c r="E28" s="37"/>
      <c r="H28" s="37"/>
      <c r="I28" s="37"/>
      <c r="J28" s="37"/>
      <c r="K28" s="37"/>
    </row>
    <row r="29" spans="1:11">
      <c r="A29" s="38">
        <v>24</v>
      </c>
      <c r="B29" s="37" t="s">
        <v>99</v>
      </c>
      <c r="C29" s="37"/>
      <c r="D29" s="37"/>
      <c r="E29" s="37"/>
      <c r="H29" s="37"/>
      <c r="I29" s="37"/>
      <c r="J29" s="37"/>
      <c r="K29" s="37"/>
    </row>
    <row r="30" spans="1:11">
      <c r="A30" s="38"/>
      <c r="B30" s="45" t="s">
        <v>100</v>
      </c>
      <c r="C30" s="37"/>
      <c r="D30" s="37"/>
      <c r="E30" s="37"/>
      <c r="J30" s="37"/>
    </row>
    <row r="31" spans="1:11">
      <c r="A31" s="38">
        <v>25</v>
      </c>
      <c r="B31" s="37" t="s">
        <v>101</v>
      </c>
      <c r="J31" s="37"/>
    </row>
    <row r="32" spans="1:11">
      <c r="A32" s="38">
        <v>26</v>
      </c>
      <c r="B32" s="37" t="s">
        <v>102</v>
      </c>
      <c r="C32" s="37"/>
      <c r="D32" s="37"/>
      <c r="E32" s="37"/>
      <c r="J32" s="37"/>
    </row>
    <row r="33" spans="1:10">
      <c r="A33" s="38">
        <v>27</v>
      </c>
      <c r="B33" s="32" t="s">
        <v>103</v>
      </c>
      <c r="C33" s="37"/>
      <c r="D33" s="37"/>
      <c r="E33" s="37"/>
      <c r="J33" s="36"/>
    </row>
    <row r="34" spans="1:10">
      <c r="A34" s="38">
        <v>28</v>
      </c>
      <c r="B34" s="32" t="s">
        <v>104</v>
      </c>
      <c r="C34" s="37"/>
      <c r="D34" s="37"/>
      <c r="E34" s="37"/>
      <c r="J34" s="37"/>
    </row>
    <row r="35" spans="1:10">
      <c r="A35" s="38">
        <v>29</v>
      </c>
      <c r="B35" s="32" t="s">
        <v>105</v>
      </c>
      <c r="C35" s="37"/>
      <c r="D35" s="37"/>
      <c r="E35" s="37"/>
      <c r="J35" s="37"/>
    </row>
    <row r="36" spans="1:10">
      <c r="A36" s="38">
        <v>30</v>
      </c>
      <c r="B36" s="32" t="s">
        <v>106</v>
      </c>
      <c r="C36" s="37"/>
      <c r="D36" s="37"/>
      <c r="E36" s="37"/>
      <c r="F36" s="32" t="s">
        <v>107</v>
      </c>
      <c r="J36" s="37"/>
    </row>
    <row r="37" spans="1:10">
      <c r="A37" s="38">
        <v>31</v>
      </c>
      <c r="B37" s="32" t="s">
        <v>108</v>
      </c>
      <c r="C37" s="37"/>
      <c r="D37" s="37"/>
      <c r="E37" s="37"/>
      <c r="J37" s="36"/>
    </row>
    <row r="38" spans="1:10">
      <c r="A38" s="38">
        <v>32</v>
      </c>
      <c r="B38" s="32" t="s">
        <v>109</v>
      </c>
      <c r="C38" s="37"/>
      <c r="D38" s="37"/>
      <c r="E38" s="37"/>
      <c r="J38" s="36"/>
    </row>
    <row r="39" spans="1:10">
      <c r="A39" s="38">
        <v>33</v>
      </c>
      <c r="B39" s="32" t="s">
        <v>110</v>
      </c>
      <c r="C39" s="37"/>
      <c r="D39" s="37"/>
      <c r="E39" s="37"/>
      <c r="J39" s="36"/>
    </row>
    <row r="40" spans="1:10">
      <c r="A40" s="38">
        <v>34</v>
      </c>
      <c r="B40" s="37" t="s">
        <v>111</v>
      </c>
      <c r="C40" s="37"/>
      <c r="D40" s="37"/>
      <c r="E40" s="37"/>
      <c r="J40" s="36"/>
    </row>
    <row r="41" spans="1:10">
      <c r="A41" s="38">
        <v>35</v>
      </c>
      <c r="B41" s="32" t="s">
        <v>112</v>
      </c>
      <c r="C41" s="37"/>
      <c r="D41" s="37"/>
      <c r="E41" s="37"/>
      <c r="J41" s="36"/>
    </row>
    <row r="42" spans="1:10">
      <c r="A42" s="38"/>
      <c r="B42" s="43" t="s">
        <v>113</v>
      </c>
      <c r="C42" s="37"/>
      <c r="D42" s="37"/>
      <c r="E42" s="37"/>
      <c r="J42" s="37"/>
    </row>
    <row r="43" spans="1:10">
      <c r="A43" s="38">
        <v>36</v>
      </c>
      <c r="B43" s="32" t="s">
        <v>113</v>
      </c>
      <c r="C43" s="37"/>
      <c r="D43" s="37"/>
      <c r="E43" s="37"/>
      <c r="J43" s="37"/>
    </row>
    <row r="44" spans="1:10">
      <c r="A44" s="38">
        <v>37</v>
      </c>
      <c r="B44" s="32" t="s">
        <v>114</v>
      </c>
      <c r="C44" s="37"/>
      <c r="D44" s="37"/>
      <c r="E44" s="37"/>
    </row>
    <row r="45" spans="1:10">
      <c r="A45" s="38"/>
      <c r="B45" s="43" t="s">
        <v>115</v>
      </c>
      <c r="J45" s="44"/>
    </row>
    <row r="46" spans="1:10">
      <c r="A46" s="38">
        <v>38</v>
      </c>
      <c r="B46" s="32" t="s">
        <v>116</v>
      </c>
      <c r="C46" s="37"/>
      <c r="D46" s="37"/>
      <c r="E46" s="37"/>
      <c r="J46" s="44"/>
    </row>
    <row r="47" spans="1:10">
      <c r="A47" s="38">
        <v>39</v>
      </c>
      <c r="B47" s="32" t="s">
        <v>117</v>
      </c>
    </row>
    <row r="48" spans="1:10">
      <c r="A48" s="38">
        <v>40</v>
      </c>
      <c r="B48" s="32" t="s">
        <v>118</v>
      </c>
    </row>
    <row r="49" spans="1:7">
      <c r="A49" s="37"/>
      <c r="B49" s="43" t="s">
        <v>119</v>
      </c>
      <c r="C49" s="37"/>
      <c r="D49" s="37"/>
      <c r="E49" s="37"/>
    </row>
    <row r="50" spans="1:7">
      <c r="A50" s="38">
        <v>41</v>
      </c>
      <c r="B50" s="32" t="s">
        <v>120</v>
      </c>
      <c r="C50" s="37"/>
      <c r="D50" s="37"/>
      <c r="E50" s="37"/>
    </row>
    <row r="51" spans="1:7">
      <c r="A51" s="38">
        <v>42</v>
      </c>
      <c r="B51" s="32" t="s">
        <v>121</v>
      </c>
      <c r="C51" s="37"/>
      <c r="D51" s="37"/>
      <c r="E51" s="37"/>
    </row>
    <row r="52" spans="1:7">
      <c r="A52" s="38">
        <v>43</v>
      </c>
      <c r="B52" s="32" t="s">
        <v>122</v>
      </c>
      <c r="C52" s="37"/>
      <c r="D52" s="37"/>
      <c r="E52" s="37"/>
    </row>
    <row r="53" spans="1:7">
      <c r="A53" s="38">
        <v>44</v>
      </c>
      <c r="B53" s="32" t="s">
        <v>123</v>
      </c>
      <c r="C53" s="37"/>
      <c r="D53" s="37"/>
      <c r="E53" s="37"/>
      <c r="G53" s="32" t="s">
        <v>124</v>
      </c>
    </row>
    <row r="54" spans="1:7">
      <c r="A54" s="38">
        <v>45</v>
      </c>
      <c r="B54" s="32" t="s">
        <v>125</v>
      </c>
      <c r="C54" s="37"/>
      <c r="D54" s="37"/>
      <c r="E54" s="37"/>
    </row>
    <row r="55" spans="1:7">
      <c r="A55" s="38">
        <v>46</v>
      </c>
      <c r="B55" s="32" t="s">
        <v>126</v>
      </c>
      <c r="C55" s="37"/>
      <c r="D55" s="37"/>
      <c r="E55" s="37"/>
    </row>
    <row r="56" spans="1:7">
      <c r="A56" s="37"/>
      <c r="B56" s="37"/>
      <c r="C56" s="37"/>
      <c r="D56" s="37"/>
      <c r="E56" s="37"/>
    </row>
    <row r="57" spans="1:7">
      <c r="A57" s="37"/>
      <c r="B57" s="37"/>
      <c r="C57" s="37"/>
      <c r="D57" s="37"/>
      <c r="E57" s="37"/>
    </row>
    <row r="58" spans="1:7">
      <c r="A58" s="37"/>
      <c r="B58" s="37"/>
      <c r="C58" s="37"/>
      <c r="D58" s="37"/>
      <c r="E58" s="37"/>
    </row>
    <row r="59" spans="1:7">
      <c r="A59" s="37"/>
      <c r="B59" s="37"/>
      <c r="C59" s="37"/>
      <c r="D59" s="37"/>
      <c r="E59" s="37"/>
    </row>
    <row r="60" spans="1:7">
      <c r="A60" s="37"/>
      <c r="B60" s="37"/>
      <c r="C60" s="37"/>
      <c r="D60" s="37"/>
      <c r="E60" s="37"/>
    </row>
    <row r="61" spans="1:7">
      <c r="A61" s="37"/>
      <c r="B61" s="37"/>
      <c r="C61" s="37"/>
      <c r="D61" s="37"/>
      <c r="E61" s="37"/>
    </row>
    <row r="62" spans="1:7">
      <c r="A62" s="37"/>
      <c r="B62" s="37"/>
      <c r="C62" s="37"/>
      <c r="D62" s="37"/>
      <c r="E62" s="37"/>
    </row>
    <row r="63" spans="1:7">
      <c r="A63" s="37"/>
      <c r="B63" s="37"/>
      <c r="C63" s="37"/>
      <c r="D63" s="37"/>
      <c r="E63" s="37"/>
    </row>
    <row r="64" spans="1:7">
      <c r="A64" s="37"/>
      <c r="B64" s="37"/>
      <c r="C64" s="37"/>
      <c r="D64" s="37"/>
      <c r="E64" s="37"/>
    </row>
    <row r="65" spans="1:5">
      <c r="A65" s="37"/>
      <c r="B65" s="37"/>
      <c r="C65" s="37"/>
      <c r="D65" s="37"/>
      <c r="E65" s="37"/>
    </row>
    <row r="66" spans="1:5">
      <c r="A66" s="37"/>
      <c r="B66" s="37"/>
      <c r="C66" s="37"/>
      <c r="D66" s="37"/>
      <c r="E66" s="37"/>
    </row>
    <row r="67" spans="1:5">
      <c r="A67" s="37"/>
      <c r="B67" s="37"/>
      <c r="C67" s="37"/>
      <c r="D67" s="37"/>
      <c r="E67" s="37"/>
    </row>
    <row r="68" spans="1:5">
      <c r="A68" s="37"/>
      <c r="B68" s="37"/>
      <c r="C68" s="37"/>
      <c r="D68" s="37"/>
      <c r="E68" s="37"/>
    </row>
    <row r="69" spans="1:5">
      <c r="A69" s="37"/>
      <c r="B69" s="37"/>
      <c r="C69" s="37"/>
      <c r="D69" s="37"/>
      <c r="E69" s="37"/>
    </row>
    <row r="70" spans="1:5">
      <c r="A70" s="37"/>
      <c r="B70" s="37"/>
      <c r="C70" s="37"/>
      <c r="D70" s="37"/>
      <c r="E70" s="37"/>
    </row>
    <row r="71" spans="1:5">
      <c r="A71" s="37"/>
      <c r="B71" s="37"/>
      <c r="C71" s="37"/>
      <c r="D71" s="37"/>
      <c r="E71" s="37"/>
    </row>
    <row r="72" spans="1:5">
      <c r="A72" s="37"/>
      <c r="B72" s="37"/>
      <c r="C72" s="37"/>
      <c r="D72" s="37"/>
      <c r="E72" s="37"/>
    </row>
    <row r="73" spans="1:5">
      <c r="A73" s="37"/>
      <c r="B73" s="37"/>
      <c r="C73" s="37"/>
      <c r="D73" s="37"/>
      <c r="E73" s="37"/>
    </row>
    <row r="74" spans="1:5">
      <c r="A74" s="37"/>
      <c r="B74" s="37"/>
      <c r="C74" s="37"/>
      <c r="D74" s="37"/>
      <c r="E74" s="37"/>
    </row>
    <row r="75" spans="1:5">
      <c r="A75" s="37"/>
      <c r="B75" s="37"/>
      <c r="C75" s="37"/>
      <c r="D75" s="37"/>
      <c r="E75" s="37"/>
    </row>
    <row r="76" spans="1:5">
      <c r="A76" s="37"/>
      <c r="B76" s="37"/>
      <c r="C76" s="37"/>
      <c r="D76" s="37"/>
      <c r="E76" s="37"/>
    </row>
    <row r="77" spans="1:5">
      <c r="A77" s="37"/>
      <c r="B77" s="37"/>
      <c r="C77" s="37"/>
      <c r="D77" s="37"/>
      <c r="E77" s="37"/>
    </row>
    <row r="78" spans="1:5">
      <c r="A78" s="37"/>
      <c r="B78" s="37"/>
      <c r="C78" s="37"/>
      <c r="D78" s="37"/>
      <c r="E78" s="37"/>
    </row>
    <row r="79" spans="1:5">
      <c r="A79" s="37"/>
      <c r="B79" s="37"/>
      <c r="C79" s="37"/>
      <c r="D79" s="37"/>
      <c r="E79" s="37"/>
    </row>
    <row r="80" spans="1:5">
      <c r="A80" s="37"/>
      <c r="B80" s="37"/>
      <c r="C80" s="37"/>
      <c r="D80" s="37"/>
      <c r="E80" s="37"/>
    </row>
    <row r="81" spans="1:5">
      <c r="A81" s="37"/>
      <c r="B81" s="37"/>
      <c r="C81" s="37"/>
      <c r="D81" s="37"/>
      <c r="E81" s="37"/>
    </row>
    <row r="82" spans="1:5">
      <c r="A82" s="37"/>
      <c r="B82" s="37"/>
      <c r="C82" s="37"/>
      <c r="D82" s="37"/>
      <c r="E82" s="37"/>
    </row>
    <row r="83" spans="1:5">
      <c r="A83" s="37"/>
      <c r="B83" s="37"/>
      <c r="C83" s="37"/>
      <c r="D83" s="37"/>
      <c r="E83" s="37"/>
    </row>
    <row r="84" spans="1:5">
      <c r="A84" s="37"/>
      <c r="B84" s="37"/>
      <c r="C84" s="37"/>
      <c r="D84" s="37"/>
      <c r="E84" s="37"/>
    </row>
    <row r="85" spans="1:5">
      <c r="A85" s="37"/>
      <c r="B85" s="37"/>
      <c r="C85" s="37"/>
      <c r="D85" s="37"/>
      <c r="E85" s="37"/>
    </row>
    <row r="86" spans="1:5">
      <c r="A86" s="37"/>
      <c r="B86" s="37"/>
      <c r="C86" s="37"/>
      <c r="D86" s="37"/>
      <c r="E86" s="37"/>
    </row>
    <row r="87" spans="1:5">
      <c r="A87" s="37"/>
      <c r="B87" s="37"/>
      <c r="C87" s="37"/>
      <c r="D87" s="37"/>
      <c r="E87" s="37"/>
    </row>
    <row r="88" spans="1:5">
      <c r="A88" s="37"/>
      <c r="B88" s="37"/>
      <c r="C88" s="37"/>
      <c r="D88" s="37"/>
      <c r="E88" s="37"/>
    </row>
    <row r="89" spans="1:5">
      <c r="A89" s="37"/>
      <c r="B89" s="37"/>
      <c r="C89" s="37"/>
      <c r="D89" s="37"/>
      <c r="E89" s="37"/>
    </row>
    <row r="90" spans="1:5">
      <c r="A90" s="37"/>
      <c r="B90" s="37"/>
      <c r="C90" s="37"/>
      <c r="D90" s="37"/>
      <c r="E90" s="37"/>
    </row>
    <row r="91" spans="1:5">
      <c r="A91" s="37"/>
      <c r="B91" s="37"/>
      <c r="C91" s="37"/>
      <c r="D91" s="37"/>
      <c r="E91" s="37"/>
    </row>
    <row r="92" spans="1:5">
      <c r="A92" s="37"/>
      <c r="B92" s="37"/>
      <c r="C92" s="37"/>
      <c r="D92" s="37"/>
      <c r="E92" s="37"/>
    </row>
    <row r="93" spans="1:5">
      <c r="A93" s="37"/>
      <c r="B93" s="37"/>
      <c r="C93" s="37"/>
      <c r="D93" s="37"/>
      <c r="E93" s="37"/>
    </row>
    <row r="94" spans="1:5">
      <c r="A94" s="37"/>
      <c r="B94" s="37"/>
      <c r="C94" s="37"/>
      <c r="D94" s="37"/>
      <c r="E94" s="37"/>
    </row>
    <row r="95" spans="1:5">
      <c r="A95" s="37"/>
      <c r="B95" s="37"/>
      <c r="C95" s="37"/>
      <c r="D95" s="37"/>
      <c r="E95" s="37"/>
    </row>
    <row r="96" spans="1:5">
      <c r="A96" s="37"/>
      <c r="B96" s="37"/>
      <c r="C96" s="37"/>
      <c r="D96" s="37"/>
      <c r="E96" s="37"/>
    </row>
    <row r="97" spans="1:5">
      <c r="A97" s="37"/>
      <c r="B97" s="37"/>
      <c r="C97" s="37"/>
      <c r="D97" s="37"/>
      <c r="E97" s="37"/>
    </row>
    <row r="98" spans="1:5">
      <c r="A98" s="37"/>
      <c r="B98" s="37"/>
      <c r="C98" s="37"/>
      <c r="D98" s="37"/>
      <c r="E98" s="37"/>
    </row>
    <row r="99" spans="1:5">
      <c r="A99" s="37"/>
      <c r="B99" s="37"/>
      <c r="C99" s="37"/>
      <c r="D99" s="37"/>
      <c r="E99" s="37"/>
    </row>
    <row r="100" spans="1:5">
      <c r="A100" s="37"/>
      <c r="B100" s="37"/>
      <c r="C100" s="37"/>
      <c r="D100" s="37"/>
      <c r="E100" s="37"/>
    </row>
    <row r="101" spans="1:5">
      <c r="A101" s="37"/>
      <c r="B101" s="37"/>
      <c r="C101" s="37"/>
      <c r="D101" s="37"/>
      <c r="E101" s="37"/>
    </row>
    <row r="102" spans="1:5">
      <c r="A102" s="37"/>
      <c r="B102" s="37"/>
      <c r="C102" s="37"/>
      <c r="D102" s="37"/>
      <c r="E102" s="37"/>
    </row>
    <row r="103" spans="1:5">
      <c r="A103" s="37"/>
      <c r="B103" s="37"/>
      <c r="C103" s="37"/>
      <c r="D103" s="37"/>
      <c r="E103" s="37"/>
    </row>
    <row r="104" spans="1:5">
      <c r="A104" s="37"/>
      <c r="B104" s="37"/>
      <c r="C104" s="37"/>
      <c r="D104" s="37"/>
      <c r="E104" s="37"/>
    </row>
    <row r="105" spans="1:5">
      <c r="A105" s="37"/>
      <c r="B105" s="37"/>
      <c r="C105" s="37"/>
      <c r="D105" s="37"/>
      <c r="E105" s="37"/>
    </row>
    <row r="106" spans="1:5">
      <c r="A106" s="37"/>
      <c r="B106" s="37"/>
      <c r="C106" s="37"/>
      <c r="D106" s="37"/>
      <c r="E106" s="37"/>
    </row>
    <row r="107" spans="1:5">
      <c r="A107" s="37"/>
      <c r="B107" s="37"/>
      <c r="C107" s="37"/>
      <c r="D107" s="37"/>
      <c r="E107" s="37"/>
    </row>
    <row r="108" spans="1:5">
      <c r="A108" s="37"/>
      <c r="B108" s="37"/>
      <c r="C108" s="37"/>
      <c r="D108" s="37"/>
      <c r="E108" s="37"/>
    </row>
    <row r="109" spans="1:5">
      <c r="A109" s="37"/>
      <c r="B109" s="37"/>
      <c r="C109" s="37"/>
      <c r="D109" s="37"/>
      <c r="E109" s="37"/>
    </row>
    <row r="110" spans="1:5">
      <c r="A110" s="37"/>
      <c r="B110" s="37"/>
      <c r="C110" s="37"/>
      <c r="D110" s="37"/>
      <c r="E110" s="37"/>
    </row>
    <row r="111" spans="1:5">
      <c r="A111" s="37"/>
      <c r="B111" s="37"/>
      <c r="C111" s="37"/>
      <c r="D111" s="37"/>
      <c r="E111" s="37"/>
    </row>
    <row r="112" spans="1:5">
      <c r="A112" s="37"/>
      <c r="B112" s="37"/>
      <c r="C112" s="37"/>
      <c r="D112" s="37"/>
      <c r="E112" s="37"/>
    </row>
    <row r="113" spans="1:5">
      <c r="A113" s="37"/>
      <c r="B113" s="37"/>
      <c r="C113" s="37"/>
      <c r="D113" s="37"/>
      <c r="E113" s="37"/>
    </row>
    <row r="114" spans="1:5">
      <c r="A114" s="37"/>
      <c r="B114" s="37"/>
      <c r="C114" s="37"/>
      <c r="D114" s="37"/>
      <c r="E114" s="37"/>
    </row>
    <row r="115" spans="1:5">
      <c r="A115" s="37"/>
      <c r="B115" s="37"/>
      <c r="C115" s="37"/>
      <c r="D115" s="37"/>
      <c r="E115" s="37"/>
    </row>
    <row r="116" spans="1:5">
      <c r="A116" s="37"/>
      <c r="B116" s="37"/>
      <c r="C116" s="37"/>
      <c r="D116" s="37"/>
      <c r="E116" s="37"/>
    </row>
    <row r="117" spans="1:5">
      <c r="A117" s="37"/>
      <c r="B117" s="37"/>
      <c r="C117" s="37"/>
      <c r="D117" s="37"/>
      <c r="E117" s="37"/>
    </row>
    <row r="118" spans="1:5">
      <c r="A118" s="37"/>
      <c r="B118" s="37"/>
      <c r="C118" s="37"/>
      <c r="D118" s="37"/>
      <c r="E118" s="37"/>
    </row>
    <row r="119" spans="1:5">
      <c r="A119" s="37"/>
      <c r="B119" s="37"/>
      <c r="C119" s="37"/>
      <c r="D119" s="37"/>
      <c r="E119" s="37"/>
    </row>
    <row r="120" spans="1:5">
      <c r="A120" s="37"/>
      <c r="B120" s="37"/>
      <c r="C120" s="37"/>
      <c r="D120" s="37"/>
      <c r="E120" s="37"/>
    </row>
    <row r="121" spans="1:5">
      <c r="A121" s="37"/>
      <c r="B121" s="37"/>
      <c r="C121" s="37"/>
      <c r="D121" s="37"/>
      <c r="E121" s="37"/>
    </row>
    <row r="122" spans="1:5">
      <c r="A122" s="37"/>
      <c r="B122" s="37"/>
      <c r="C122" s="37"/>
      <c r="D122" s="37"/>
      <c r="E122" s="37"/>
    </row>
    <row r="123" spans="1:5">
      <c r="A123" s="37"/>
      <c r="B123" s="37"/>
      <c r="C123" s="37"/>
      <c r="D123" s="37"/>
      <c r="E123" s="37"/>
    </row>
    <row r="124" spans="1:5">
      <c r="A124" s="37"/>
      <c r="B124" s="37"/>
      <c r="C124" s="37"/>
      <c r="D124" s="37"/>
      <c r="E124" s="37"/>
    </row>
    <row r="125" spans="1:5">
      <c r="A125" s="37"/>
      <c r="B125" s="37"/>
      <c r="C125" s="37"/>
      <c r="D125" s="37"/>
      <c r="E125" s="37"/>
    </row>
    <row r="126" spans="1:5">
      <c r="A126" s="37"/>
      <c r="B126" s="37"/>
      <c r="C126" s="37"/>
      <c r="D126" s="37"/>
      <c r="E126" s="37"/>
    </row>
    <row r="127" spans="1:5">
      <c r="A127" s="37"/>
      <c r="B127" s="37"/>
      <c r="C127" s="37"/>
      <c r="D127" s="37"/>
      <c r="E127" s="37"/>
    </row>
    <row r="128" spans="1:5">
      <c r="A128" s="37"/>
      <c r="B128" s="37"/>
      <c r="C128" s="37"/>
      <c r="D128" s="37"/>
      <c r="E128" s="37"/>
    </row>
    <row r="129" spans="1:5">
      <c r="A129" s="37"/>
      <c r="B129" s="37"/>
      <c r="C129" s="37"/>
      <c r="D129" s="37"/>
      <c r="E129" s="37"/>
    </row>
    <row r="130" spans="1:5">
      <c r="A130" s="37"/>
      <c r="B130" s="37"/>
      <c r="C130" s="37"/>
      <c r="D130" s="37"/>
      <c r="E130" s="37"/>
    </row>
    <row r="131" spans="1:5">
      <c r="A131" s="37"/>
      <c r="B131" s="37"/>
      <c r="C131" s="37"/>
      <c r="D131" s="37"/>
      <c r="E131" s="37"/>
    </row>
    <row r="132" spans="1:5">
      <c r="A132" s="37"/>
      <c r="B132" s="37"/>
      <c r="C132" s="37"/>
      <c r="D132" s="37"/>
      <c r="E132" s="37"/>
    </row>
    <row r="133" spans="1:5">
      <c r="A133" s="37"/>
      <c r="B133" s="37"/>
      <c r="C133" s="37"/>
      <c r="D133" s="37"/>
      <c r="E133" s="37"/>
    </row>
    <row r="134" spans="1:5">
      <c r="A134" s="37"/>
      <c r="B134" s="37"/>
      <c r="C134" s="37"/>
      <c r="D134" s="37"/>
      <c r="E134" s="37"/>
    </row>
    <row r="135" spans="1:5">
      <c r="A135" s="37"/>
      <c r="B135" s="37"/>
      <c r="C135" s="37"/>
      <c r="D135" s="37"/>
      <c r="E135" s="37"/>
    </row>
    <row r="136" spans="1:5">
      <c r="A136" s="37"/>
      <c r="B136" s="37"/>
      <c r="C136" s="37"/>
      <c r="D136" s="37"/>
      <c r="E136" s="37"/>
    </row>
    <row r="137" spans="1:5">
      <c r="A137" s="37"/>
      <c r="B137" s="37"/>
      <c r="C137" s="37"/>
      <c r="D137" s="37"/>
      <c r="E137" s="37"/>
    </row>
    <row r="138" spans="1:5">
      <c r="A138" s="37"/>
      <c r="B138" s="37"/>
      <c r="C138" s="37"/>
      <c r="D138" s="37"/>
      <c r="E138" s="37"/>
    </row>
    <row r="139" spans="1:5">
      <c r="A139" s="37"/>
      <c r="B139" s="37"/>
      <c r="C139" s="37"/>
      <c r="D139" s="37"/>
      <c r="E139" s="37"/>
    </row>
    <row r="140" spans="1:5">
      <c r="A140" s="37"/>
      <c r="B140" s="37"/>
      <c r="C140" s="37"/>
      <c r="D140" s="37"/>
      <c r="E140" s="37"/>
    </row>
    <row r="141" spans="1:5">
      <c r="A141" s="37"/>
      <c r="B141" s="37"/>
      <c r="C141" s="37"/>
      <c r="D141" s="37"/>
      <c r="E141" s="37"/>
    </row>
    <row r="142" spans="1:5">
      <c r="A142" s="37"/>
      <c r="B142" s="37"/>
      <c r="C142" s="37"/>
      <c r="D142" s="37"/>
      <c r="E142" s="37"/>
    </row>
    <row r="143" spans="1:5">
      <c r="A143" s="37"/>
      <c r="B143" s="37"/>
      <c r="C143" s="37"/>
      <c r="D143" s="37"/>
      <c r="E143" s="37"/>
    </row>
    <row r="144" spans="1:5">
      <c r="A144" s="37"/>
      <c r="B144" s="37"/>
      <c r="C144" s="37"/>
      <c r="D144" s="37"/>
      <c r="E144" s="37"/>
    </row>
    <row r="145" spans="1:5">
      <c r="A145" s="37"/>
      <c r="B145" s="37"/>
      <c r="C145" s="37"/>
      <c r="D145" s="37"/>
      <c r="E145" s="37"/>
    </row>
    <row r="146" spans="1:5">
      <c r="A146" s="37"/>
      <c r="B146" s="37"/>
      <c r="C146" s="37"/>
      <c r="D146" s="37"/>
      <c r="E146" s="37"/>
    </row>
    <row r="147" spans="1:5">
      <c r="A147" s="37"/>
      <c r="B147" s="37"/>
      <c r="C147" s="37"/>
      <c r="D147" s="37"/>
      <c r="E147" s="37"/>
    </row>
    <row r="148" spans="1:5">
      <c r="A148" s="37"/>
      <c r="B148" s="37"/>
      <c r="C148" s="37"/>
      <c r="D148" s="37"/>
      <c r="E148" s="37"/>
    </row>
    <row r="149" spans="1:5">
      <c r="A149" s="37"/>
      <c r="B149" s="37"/>
      <c r="C149" s="37"/>
      <c r="D149" s="37"/>
      <c r="E149" s="37"/>
    </row>
    <row r="150" spans="1:5">
      <c r="A150" s="37"/>
      <c r="B150" s="37"/>
      <c r="C150" s="37"/>
      <c r="D150" s="37"/>
      <c r="E150" s="37"/>
    </row>
    <row r="151" spans="1:5">
      <c r="A151" s="37"/>
      <c r="B151" s="37"/>
      <c r="C151" s="37"/>
      <c r="D151" s="37"/>
      <c r="E151" s="37"/>
    </row>
    <row r="152" spans="1:5">
      <c r="A152" s="37"/>
      <c r="B152" s="37"/>
      <c r="C152" s="37"/>
      <c r="D152" s="37"/>
      <c r="E152" s="37"/>
    </row>
    <row r="153" spans="1:5">
      <c r="A153" s="37"/>
      <c r="B153" s="37"/>
      <c r="C153" s="37"/>
      <c r="D153" s="37"/>
      <c r="E153" s="37"/>
    </row>
    <row r="154" spans="1:5">
      <c r="A154" s="37"/>
      <c r="B154" s="37"/>
      <c r="C154" s="37"/>
      <c r="D154" s="37"/>
      <c r="E154" s="37"/>
    </row>
    <row r="155" spans="1:5">
      <c r="A155" s="37"/>
      <c r="B155" s="37"/>
      <c r="C155" s="37"/>
      <c r="D155" s="37"/>
      <c r="E155" s="37"/>
    </row>
    <row r="156" spans="1:5">
      <c r="A156" s="37"/>
      <c r="B156" s="37"/>
      <c r="C156" s="37"/>
      <c r="D156" s="37"/>
      <c r="E156" s="37"/>
    </row>
    <row r="157" spans="1:5">
      <c r="A157" s="37"/>
      <c r="B157" s="37"/>
      <c r="C157" s="37"/>
      <c r="D157" s="37"/>
      <c r="E157" s="37"/>
    </row>
    <row r="158" spans="1:5">
      <c r="A158" s="37"/>
      <c r="B158" s="37"/>
      <c r="C158" s="37"/>
      <c r="D158" s="37"/>
      <c r="E158" s="37"/>
    </row>
    <row r="159" spans="1:5">
      <c r="A159" s="37"/>
      <c r="B159" s="37"/>
      <c r="C159" s="37"/>
      <c r="D159" s="37"/>
      <c r="E159" s="37"/>
    </row>
    <row r="160" spans="1:5">
      <c r="A160" s="37"/>
      <c r="B160" s="37"/>
      <c r="C160" s="37"/>
      <c r="D160" s="37"/>
      <c r="E160" s="37"/>
    </row>
    <row r="161" spans="1:5">
      <c r="A161" s="37"/>
      <c r="B161" s="37"/>
      <c r="C161" s="37"/>
      <c r="D161" s="37"/>
      <c r="E161" s="37"/>
    </row>
    <row r="162" spans="1:5">
      <c r="A162" s="37"/>
      <c r="B162" s="37"/>
      <c r="C162" s="37"/>
      <c r="D162" s="37"/>
      <c r="E162" s="37"/>
    </row>
    <row r="163" spans="1:5">
      <c r="A163" s="37"/>
      <c r="B163" s="37"/>
      <c r="C163" s="37"/>
      <c r="D163" s="37"/>
      <c r="E163" s="37"/>
    </row>
    <row r="164" spans="1:5">
      <c r="A164" s="37"/>
      <c r="B164" s="37"/>
      <c r="C164" s="37"/>
      <c r="D164" s="37"/>
      <c r="E164" s="37"/>
    </row>
    <row r="165" spans="1:5">
      <c r="A165" s="37"/>
      <c r="B165" s="37"/>
      <c r="C165" s="37"/>
      <c r="D165" s="37"/>
      <c r="E165" s="37"/>
    </row>
    <row r="166" spans="1:5">
      <c r="A166" s="37"/>
      <c r="B166" s="37"/>
      <c r="C166" s="37"/>
      <c r="D166" s="37"/>
      <c r="E166" s="37"/>
    </row>
    <row r="167" spans="1:5">
      <c r="A167" s="37"/>
      <c r="B167" s="37"/>
      <c r="C167" s="37"/>
      <c r="D167" s="37"/>
      <c r="E167" s="37"/>
    </row>
    <row r="168" spans="1:5">
      <c r="A168" s="37"/>
      <c r="B168" s="37"/>
      <c r="C168" s="37"/>
      <c r="D168" s="37"/>
      <c r="E168" s="37"/>
    </row>
    <row r="169" spans="1:5">
      <c r="A169" s="37"/>
      <c r="B169" s="37"/>
      <c r="C169" s="37"/>
      <c r="D169" s="37"/>
      <c r="E169" s="37"/>
    </row>
    <row r="170" spans="1:5">
      <c r="A170" s="37"/>
      <c r="B170" s="37"/>
      <c r="C170" s="37"/>
      <c r="D170" s="37"/>
      <c r="E170" s="37"/>
    </row>
    <row r="171" spans="1:5">
      <c r="A171" s="37"/>
      <c r="B171" s="37"/>
      <c r="C171" s="37"/>
      <c r="D171" s="37"/>
      <c r="E171" s="37"/>
    </row>
    <row r="172" spans="1:5">
      <c r="A172" s="37"/>
      <c r="B172" s="37"/>
      <c r="C172" s="37"/>
      <c r="D172" s="37"/>
      <c r="E172" s="37"/>
    </row>
  </sheetData>
  <mergeCells count="2">
    <mergeCell ref="A1:D1"/>
    <mergeCell ref="A2:D2"/>
  </mergeCells>
  <printOptions horizontalCentered="1"/>
  <pageMargins left="0.81" right="0.78740157480314965" top="0.7" bottom="0.51181102362204722" header="0" footer="0"/>
  <pageSetup paperSize="9" scale="86"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dimension ref="B1:H30"/>
  <sheetViews>
    <sheetView workbookViewId="0">
      <selection activeCell="D14" sqref="D14"/>
    </sheetView>
  </sheetViews>
  <sheetFormatPr defaultRowHeight="12.75"/>
  <cols>
    <col min="1" max="1" width="9.140625" style="298"/>
    <col min="2" max="2" width="5" style="298" customWidth="1"/>
    <col min="3" max="3" width="39.42578125" style="298" bestFit="1" customWidth="1"/>
    <col min="4" max="8" width="12.7109375" style="298" customWidth="1"/>
    <col min="9" max="9" width="9.140625" style="298"/>
    <col min="10" max="10" width="7.28515625" style="298" customWidth="1"/>
    <col min="11" max="257" width="9.140625" style="298"/>
    <col min="258" max="258" width="5" style="298" customWidth="1"/>
    <col min="259" max="259" width="31.28515625" style="298" bestFit="1" customWidth="1"/>
    <col min="260" max="260" width="10.42578125" style="298" customWidth="1"/>
    <col min="261" max="261" width="11.42578125" style="298" customWidth="1"/>
    <col min="262" max="262" width="11.140625" style="298" customWidth="1"/>
    <col min="263" max="263" width="9.7109375" style="298" customWidth="1"/>
    <col min="264" max="264" width="9.5703125" style="298" customWidth="1"/>
    <col min="265" max="265" width="9.140625" style="298"/>
    <col min="266" max="266" width="7.28515625" style="298" customWidth="1"/>
    <col min="267" max="513" width="9.140625" style="298"/>
    <col min="514" max="514" width="5" style="298" customWidth="1"/>
    <col min="515" max="515" width="31.28515625" style="298" bestFit="1" customWidth="1"/>
    <col min="516" max="516" width="10.42578125" style="298" customWidth="1"/>
    <col min="517" max="517" width="11.42578125" style="298" customWidth="1"/>
    <col min="518" max="518" width="11.140625" style="298" customWidth="1"/>
    <col min="519" max="519" width="9.7109375" style="298" customWidth="1"/>
    <col min="520" max="520" width="9.5703125" style="298" customWidth="1"/>
    <col min="521" max="521" width="9.140625" style="298"/>
    <col min="522" max="522" width="7.28515625" style="298" customWidth="1"/>
    <col min="523" max="769" width="9.140625" style="298"/>
    <col min="770" max="770" width="5" style="298" customWidth="1"/>
    <col min="771" max="771" width="31.28515625" style="298" bestFit="1" customWidth="1"/>
    <col min="772" max="772" width="10.42578125" style="298" customWidth="1"/>
    <col min="773" max="773" width="11.42578125" style="298" customWidth="1"/>
    <col min="774" max="774" width="11.140625" style="298" customWidth="1"/>
    <col min="775" max="775" width="9.7109375" style="298" customWidth="1"/>
    <col min="776" max="776" width="9.5703125" style="298" customWidth="1"/>
    <col min="777" max="777" width="9.140625" style="298"/>
    <col min="778" max="778" width="7.28515625" style="298" customWidth="1"/>
    <col min="779" max="1025" width="9.140625" style="298"/>
    <col min="1026" max="1026" width="5" style="298" customWidth="1"/>
    <col min="1027" max="1027" width="31.28515625" style="298" bestFit="1" customWidth="1"/>
    <col min="1028" max="1028" width="10.42578125" style="298" customWidth="1"/>
    <col min="1029" max="1029" width="11.42578125" style="298" customWidth="1"/>
    <col min="1030" max="1030" width="11.140625" style="298" customWidth="1"/>
    <col min="1031" max="1031" width="9.7109375" style="298" customWidth="1"/>
    <col min="1032" max="1032" width="9.5703125" style="298" customWidth="1"/>
    <col min="1033" max="1033" width="9.140625" style="298"/>
    <col min="1034" max="1034" width="7.28515625" style="298" customWidth="1"/>
    <col min="1035" max="1281" width="9.140625" style="298"/>
    <col min="1282" max="1282" width="5" style="298" customWidth="1"/>
    <col min="1283" max="1283" width="31.28515625" style="298" bestFit="1" customWidth="1"/>
    <col min="1284" max="1284" width="10.42578125" style="298" customWidth="1"/>
    <col min="1285" max="1285" width="11.42578125" style="298" customWidth="1"/>
    <col min="1286" max="1286" width="11.140625" style="298" customWidth="1"/>
    <col min="1287" max="1287" width="9.7109375" style="298" customWidth="1"/>
    <col min="1288" max="1288" width="9.5703125" style="298" customWidth="1"/>
    <col min="1289" max="1289" width="9.140625" style="298"/>
    <col min="1290" max="1290" width="7.28515625" style="298" customWidth="1"/>
    <col min="1291" max="1537" width="9.140625" style="298"/>
    <col min="1538" max="1538" width="5" style="298" customWidth="1"/>
    <col min="1539" max="1539" width="31.28515625" style="298" bestFit="1" customWidth="1"/>
    <col min="1540" max="1540" width="10.42578125" style="298" customWidth="1"/>
    <col min="1541" max="1541" width="11.42578125" style="298" customWidth="1"/>
    <col min="1542" max="1542" width="11.140625" style="298" customWidth="1"/>
    <col min="1543" max="1543" width="9.7109375" style="298" customWidth="1"/>
    <col min="1544" max="1544" width="9.5703125" style="298" customWidth="1"/>
    <col min="1545" max="1545" width="9.140625" style="298"/>
    <col min="1546" max="1546" width="7.28515625" style="298" customWidth="1"/>
    <col min="1547" max="1793" width="9.140625" style="298"/>
    <col min="1794" max="1794" width="5" style="298" customWidth="1"/>
    <col min="1795" max="1795" width="31.28515625" style="298" bestFit="1" customWidth="1"/>
    <col min="1796" max="1796" width="10.42578125" style="298" customWidth="1"/>
    <col min="1797" max="1797" width="11.42578125" style="298" customWidth="1"/>
    <col min="1798" max="1798" width="11.140625" style="298" customWidth="1"/>
    <col min="1799" max="1799" width="9.7109375" style="298" customWidth="1"/>
    <col min="1800" max="1800" width="9.5703125" style="298" customWidth="1"/>
    <col min="1801" max="1801" width="9.140625" style="298"/>
    <col min="1802" max="1802" width="7.28515625" style="298" customWidth="1"/>
    <col min="1803" max="2049" width="9.140625" style="298"/>
    <col min="2050" max="2050" width="5" style="298" customWidth="1"/>
    <col min="2051" max="2051" width="31.28515625" style="298" bestFit="1" customWidth="1"/>
    <col min="2052" max="2052" width="10.42578125" style="298" customWidth="1"/>
    <col min="2053" max="2053" width="11.42578125" style="298" customWidth="1"/>
    <col min="2054" max="2054" width="11.140625" style="298" customWidth="1"/>
    <col min="2055" max="2055" width="9.7109375" style="298" customWidth="1"/>
    <col min="2056" max="2056" width="9.5703125" style="298" customWidth="1"/>
    <col min="2057" max="2057" width="9.140625" style="298"/>
    <col min="2058" max="2058" width="7.28515625" style="298" customWidth="1"/>
    <col min="2059" max="2305" width="9.140625" style="298"/>
    <col min="2306" max="2306" width="5" style="298" customWidth="1"/>
    <col min="2307" max="2307" width="31.28515625" style="298" bestFit="1" customWidth="1"/>
    <col min="2308" max="2308" width="10.42578125" style="298" customWidth="1"/>
    <col min="2309" max="2309" width="11.42578125" style="298" customWidth="1"/>
    <col min="2310" max="2310" width="11.140625" style="298" customWidth="1"/>
    <col min="2311" max="2311" width="9.7109375" style="298" customWidth="1"/>
    <col min="2312" max="2312" width="9.5703125" style="298" customWidth="1"/>
    <col min="2313" max="2313" width="9.140625" style="298"/>
    <col min="2314" max="2314" width="7.28515625" style="298" customWidth="1"/>
    <col min="2315" max="2561" width="9.140625" style="298"/>
    <col min="2562" max="2562" width="5" style="298" customWidth="1"/>
    <col min="2563" max="2563" width="31.28515625" style="298" bestFit="1" customWidth="1"/>
    <col min="2564" max="2564" width="10.42578125" style="298" customWidth="1"/>
    <col min="2565" max="2565" width="11.42578125" style="298" customWidth="1"/>
    <col min="2566" max="2566" width="11.140625" style="298" customWidth="1"/>
    <col min="2567" max="2567" width="9.7109375" style="298" customWidth="1"/>
    <col min="2568" max="2568" width="9.5703125" style="298" customWidth="1"/>
    <col min="2569" max="2569" width="9.140625" style="298"/>
    <col min="2570" max="2570" width="7.28515625" style="298" customWidth="1"/>
    <col min="2571" max="2817" width="9.140625" style="298"/>
    <col min="2818" max="2818" width="5" style="298" customWidth="1"/>
    <col min="2819" max="2819" width="31.28515625" style="298" bestFit="1" customWidth="1"/>
    <col min="2820" max="2820" width="10.42578125" style="298" customWidth="1"/>
    <col min="2821" max="2821" width="11.42578125" style="298" customWidth="1"/>
    <col min="2822" max="2822" width="11.140625" style="298" customWidth="1"/>
    <col min="2823" max="2823" width="9.7109375" style="298" customWidth="1"/>
    <col min="2824" max="2824" width="9.5703125" style="298" customWidth="1"/>
    <col min="2825" max="2825" width="9.140625" style="298"/>
    <col min="2826" max="2826" width="7.28515625" style="298" customWidth="1"/>
    <col min="2827" max="3073" width="9.140625" style="298"/>
    <col min="3074" max="3074" width="5" style="298" customWidth="1"/>
    <col min="3075" max="3075" width="31.28515625" style="298" bestFit="1" customWidth="1"/>
    <col min="3076" max="3076" width="10.42578125" style="298" customWidth="1"/>
    <col min="3077" max="3077" width="11.42578125" style="298" customWidth="1"/>
    <col min="3078" max="3078" width="11.140625" style="298" customWidth="1"/>
    <col min="3079" max="3079" width="9.7109375" style="298" customWidth="1"/>
    <col min="3080" max="3080" width="9.5703125" style="298" customWidth="1"/>
    <col min="3081" max="3081" width="9.140625" style="298"/>
    <col min="3082" max="3082" width="7.28515625" style="298" customWidth="1"/>
    <col min="3083" max="3329" width="9.140625" style="298"/>
    <col min="3330" max="3330" width="5" style="298" customWidth="1"/>
    <col min="3331" max="3331" width="31.28515625" style="298" bestFit="1" customWidth="1"/>
    <col min="3332" max="3332" width="10.42578125" style="298" customWidth="1"/>
    <col min="3333" max="3333" width="11.42578125" style="298" customWidth="1"/>
    <col min="3334" max="3334" width="11.140625" style="298" customWidth="1"/>
    <col min="3335" max="3335" width="9.7109375" style="298" customWidth="1"/>
    <col min="3336" max="3336" width="9.5703125" style="298" customWidth="1"/>
    <col min="3337" max="3337" width="9.140625" style="298"/>
    <col min="3338" max="3338" width="7.28515625" style="298" customWidth="1"/>
    <col min="3339" max="3585" width="9.140625" style="298"/>
    <col min="3586" max="3586" width="5" style="298" customWidth="1"/>
    <col min="3587" max="3587" width="31.28515625" style="298" bestFit="1" customWidth="1"/>
    <col min="3588" max="3588" width="10.42578125" style="298" customWidth="1"/>
    <col min="3589" max="3589" width="11.42578125" style="298" customWidth="1"/>
    <col min="3590" max="3590" width="11.140625" style="298" customWidth="1"/>
    <col min="3591" max="3591" width="9.7109375" style="298" customWidth="1"/>
    <col min="3592" max="3592" width="9.5703125" style="298" customWidth="1"/>
    <col min="3593" max="3593" width="9.140625" style="298"/>
    <col min="3594" max="3594" width="7.28515625" style="298" customWidth="1"/>
    <col min="3595" max="3841" width="9.140625" style="298"/>
    <col min="3842" max="3842" width="5" style="298" customWidth="1"/>
    <col min="3843" max="3843" width="31.28515625" style="298" bestFit="1" customWidth="1"/>
    <col min="3844" max="3844" width="10.42578125" style="298" customWidth="1"/>
    <col min="3845" max="3845" width="11.42578125" style="298" customWidth="1"/>
    <col min="3846" max="3846" width="11.140625" style="298" customWidth="1"/>
    <col min="3847" max="3847" width="9.7109375" style="298" customWidth="1"/>
    <col min="3848" max="3848" width="9.5703125" style="298" customWidth="1"/>
    <col min="3849" max="3849" width="9.140625" style="298"/>
    <col min="3850" max="3850" width="7.28515625" style="298" customWidth="1"/>
    <col min="3851" max="4097" width="9.140625" style="298"/>
    <col min="4098" max="4098" width="5" style="298" customWidth="1"/>
    <col min="4099" max="4099" width="31.28515625" style="298" bestFit="1" customWidth="1"/>
    <col min="4100" max="4100" width="10.42578125" style="298" customWidth="1"/>
    <col min="4101" max="4101" width="11.42578125" style="298" customWidth="1"/>
    <col min="4102" max="4102" width="11.140625" style="298" customWidth="1"/>
    <col min="4103" max="4103" width="9.7109375" style="298" customWidth="1"/>
    <col min="4104" max="4104" width="9.5703125" style="298" customWidth="1"/>
    <col min="4105" max="4105" width="9.140625" style="298"/>
    <col min="4106" max="4106" width="7.28515625" style="298" customWidth="1"/>
    <col min="4107" max="4353" width="9.140625" style="298"/>
    <col min="4354" max="4354" width="5" style="298" customWidth="1"/>
    <col min="4355" max="4355" width="31.28515625" style="298" bestFit="1" customWidth="1"/>
    <col min="4356" max="4356" width="10.42578125" style="298" customWidth="1"/>
    <col min="4357" max="4357" width="11.42578125" style="298" customWidth="1"/>
    <col min="4358" max="4358" width="11.140625" style="298" customWidth="1"/>
    <col min="4359" max="4359" width="9.7109375" style="298" customWidth="1"/>
    <col min="4360" max="4360" width="9.5703125" style="298" customWidth="1"/>
    <col min="4361" max="4361" width="9.140625" style="298"/>
    <col min="4362" max="4362" width="7.28515625" style="298" customWidth="1"/>
    <col min="4363" max="4609" width="9.140625" style="298"/>
    <col min="4610" max="4610" width="5" style="298" customWidth="1"/>
    <col min="4611" max="4611" width="31.28515625" style="298" bestFit="1" customWidth="1"/>
    <col min="4612" max="4612" width="10.42578125" style="298" customWidth="1"/>
    <col min="4613" max="4613" width="11.42578125" style="298" customWidth="1"/>
    <col min="4614" max="4614" width="11.140625" style="298" customWidth="1"/>
    <col min="4615" max="4615" width="9.7109375" style="298" customWidth="1"/>
    <col min="4616" max="4616" width="9.5703125" style="298" customWidth="1"/>
    <col min="4617" max="4617" width="9.140625" style="298"/>
    <col min="4618" max="4618" width="7.28515625" style="298" customWidth="1"/>
    <col min="4619" max="4865" width="9.140625" style="298"/>
    <col min="4866" max="4866" width="5" style="298" customWidth="1"/>
    <col min="4867" max="4867" width="31.28515625" style="298" bestFit="1" customWidth="1"/>
    <col min="4868" max="4868" width="10.42578125" style="298" customWidth="1"/>
    <col min="4869" max="4869" width="11.42578125" style="298" customWidth="1"/>
    <col min="4870" max="4870" width="11.140625" style="298" customWidth="1"/>
    <col min="4871" max="4871" width="9.7109375" style="298" customWidth="1"/>
    <col min="4872" max="4872" width="9.5703125" style="298" customWidth="1"/>
    <col min="4873" max="4873" width="9.140625" style="298"/>
    <col min="4874" max="4874" width="7.28515625" style="298" customWidth="1"/>
    <col min="4875" max="5121" width="9.140625" style="298"/>
    <col min="5122" max="5122" width="5" style="298" customWidth="1"/>
    <col min="5123" max="5123" width="31.28515625" style="298" bestFit="1" customWidth="1"/>
    <col min="5124" max="5124" width="10.42578125" style="298" customWidth="1"/>
    <col min="5125" max="5125" width="11.42578125" style="298" customWidth="1"/>
    <col min="5126" max="5126" width="11.140625" style="298" customWidth="1"/>
    <col min="5127" max="5127" width="9.7109375" style="298" customWidth="1"/>
    <col min="5128" max="5128" width="9.5703125" style="298" customWidth="1"/>
    <col min="5129" max="5129" width="9.140625" style="298"/>
    <col min="5130" max="5130" width="7.28515625" style="298" customWidth="1"/>
    <col min="5131" max="5377" width="9.140625" style="298"/>
    <col min="5378" max="5378" width="5" style="298" customWidth="1"/>
    <col min="5379" max="5379" width="31.28515625" style="298" bestFit="1" customWidth="1"/>
    <col min="5380" max="5380" width="10.42578125" style="298" customWidth="1"/>
    <col min="5381" max="5381" width="11.42578125" style="298" customWidth="1"/>
    <col min="5382" max="5382" width="11.140625" style="298" customWidth="1"/>
    <col min="5383" max="5383" width="9.7109375" style="298" customWidth="1"/>
    <col min="5384" max="5384" width="9.5703125" style="298" customWidth="1"/>
    <col min="5385" max="5385" width="9.140625" style="298"/>
    <col min="5386" max="5386" width="7.28515625" style="298" customWidth="1"/>
    <col min="5387" max="5633" width="9.140625" style="298"/>
    <col min="5634" max="5634" width="5" style="298" customWidth="1"/>
    <col min="5635" max="5635" width="31.28515625" style="298" bestFit="1" customWidth="1"/>
    <col min="5636" max="5636" width="10.42578125" style="298" customWidth="1"/>
    <col min="5637" max="5637" width="11.42578125" style="298" customWidth="1"/>
    <col min="5638" max="5638" width="11.140625" style="298" customWidth="1"/>
    <col min="5639" max="5639" width="9.7109375" style="298" customWidth="1"/>
    <col min="5640" max="5640" width="9.5703125" style="298" customWidth="1"/>
    <col min="5641" max="5641" width="9.140625" style="298"/>
    <col min="5642" max="5642" width="7.28515625" style="298" customWidth="1"/>
    <col min="5643" max="5889" width="9.140625" style="298"/>
    <col min="5890" max="5890" width="5" style="298" customWidth="1"/>
    <col min="5891" max="5891" width="31.28515625" style="298" bestFit="1" customWidth="1"/>
    <col min="5892" max="5892" width="10.42578125" style="298" customWidth="1"/>
    <col min="5893" max="5893" width="11.42578125" style="298" customWidth="1"/>
    <col min="5894" max="5894" width="11.140625" style="298" customWidth="1"/>
    <col min="5895" max="5895" width="9.7109375" style="298" customWidth="1"/>
    <col min="5896" max="5896" width="9.5703125" style="298" customWidth="1"/>
    <col min="5897" max="5897" width="9.140625" style="298"/>
    <col min="5898" max="5898" width="7.28515625" style="298" customWidth="1"/>
    <col min="5899" max="6145" width="9.140625" style="298"/>
    <col min="6146" max="6146" width="5" style="298" customWidth="1"/>
    <col min="6147" max="6147" width="31.28515625" style="298" bestFit="1" customWidth="1"/>
    <col min="6148" max="6148" width="10.42578125" style="298" customWidth="1"/>
    <col min="6149" max="6149" width="11.42578125" style="298" customWidth="1"/>
    <col min="6150" max="6150" width="11.140625" style="298" customWidth="1"/>
    <col min="6151" max="6151" width="9.7109375" style="298" customWidth="1"/>
    <col min="6152" max="6152" width="9.5703125" style="298" customWidth="1"/>
    <col min="6153" max="6153" width="9.140625" style="298"/>
    <col min="6154" max="6154" width="7.28515625" style="298" customWidth="1"/>
    <col min="6155" max="6401" width="9.140625" style="298"/>
    <col min="6402" max="6402" width="5" style="298" customWidth="1"/>
    <col min="6403" max="6403" width="31.28515625" style="298" bestFit="1" customWidth="1"/>
    <col min="6404" max="6404" width="10.42578125" style="298" customWidth="1"/>
    <col min="6405" max="6405" width="11.42578125" style="298" customWidth="1"/>
    <col min="6406" max="6406" width="11.140625" style="298" customWidth="1"/>
    <col min="6407" max="6407" width="9.7109375" style="298" customWidth="1"/>
    <col min="6408" max="6408" width="9.5703125" style="298" customWidth="1"/>
    <col min="6409" max="6409" width="9.140625" style="298"/>
    <col min="6410" max="6410" width="7.28515625" style="298" customWidth="1"/>
    <col min="6411" max="6657" width="9.140625" style="298"/>
    <col min="6658" max="6658" width="5" style="298" customWidth="1"/>
    <col min="6659" max="6659" width="31.28515625" style="298" bestFit="1" customWidth="1"/>
    <col min="6660" max="6660" width="10.42578125" style="298" customWidth="1"/>
    <col min="6661" max="6661" width="11.42578125" style="298" customWidth="1"/>
    <col min="6662" max="6662" width="11.140625" style="298" customWidth="1"/>
    <col min="6663" max="6663" width="9.7109375" style="298" customWidth="1"/>
    <col min="6664" max="6664" width="9.5703125" style="298" customWidth="1"/>
    <col min="6665" max="6665" width="9.140625" style="298"/>
    <col min="6666" max="6666" width="7.28515625" style="298" customWidth="1"/>
    <col min="6667" max="6913" width="9.140625" style="298"/>
    <col min="6914" max="6914" width="5" style="298" customWidth="1"/>
    <col min="6915" max="6915" width="31.28515625" style="298" bestFit="1" customWidth="1"/>
    <col min="6916" max="6916" width="10.42578125" style="298" customWidth="1"/>
    <col min="6917" max="6917" width="11.42578125" style="298" customWidth="1"/>
    <col min="6918" max="6918" width="11.140625" style="298" customWidth="1"/>
    <col min="6919" max="6919" width="9.7109375" style="298" customWidth="1"/>
    <col min="6920" max="6920" width="9.5703125" style="298" customWidth="1"/>
    <col min="6921" max="6921" width="9.140625" style="298"/>
    <col min="6922" max="6922" width="7.28515625" style="298" customWidth="1"/>
    <col min="6923" max="7169" width="9.140625" style="298"/>
    <col min="7170" max="7170" width="5" style="298" customWidth="1"/>
    <col min="7171" max="7171" width="31.28515625" style="298" bestFit="1" customWidth="1"/>
    <col min="7172" max="7172" width="10.42578125" style="298" customWidth="1"/>
    <col min="7173" max="7173" width="11.42578125" style="298" customWidth="1"/>
    <col min="7174" max="7174" width="11.140625" style="298" customWidth="1"/>
    <col min="7175" max="7175" width="9.7109375" style="298" customWidth="1"/>
    <col min="7176" max="7176" width="9.5703125" style="298" customWidth="1"/>
    <col min="7177" max="7177" width="9.140625" style="298"/>
    <col min="7178" max="7178" width="7.28515625" style="298" customWidth="1"/>
    <col min="7179" max="7425" width="9.140625" style="298"/>
    <col min="7426" max="7426" width="5" style="298" customWidth="1"/>
    <col min="7427" max="7427" width="31.28515625" style="298" bestFit="1" customWidth="1"/>
    <col min="7428" max="7428" width="10.42578125" style="298" customWidth="1"/>
    <col min="7429" max="7429" width="11.42578125" style="298" customWidth="1"/>
    <col min="7430" max="7430" width="11.140625" style="298" customWidth="1"/>
    <col min="7431" max="7431" width="9.7109375" style="298" customWidth="1"/>
    <col min="7432" max="7432" width="9.5703125" style="298" customWidth="1"/>
    <col min="7433" max="7433" width="9.140625" style="298"/>
    <col min="7434" max="7434" width="7.28515625" style="298" customWidth="1"/>
    <col min="7435" max="7681" width="9.140625" style="298"/>
    <col min="7682" max="7682" width="5" style="298" customWidth="1"/>
    <col min="7683" max="7683" width="31.28515625" style="298" bestFit="1" customWidth="1"/>
    <col min="7684" max="7684" width="10.42578125" style="298" customWidth="1"/>
    <col min="7685" max="7685" width="11.42578125" style="298" customWidth="1"/>
    <col min="7686" max="7686" width="11.140625" style="298" customWidth="1"/>
    <col min="7687" max="7687" width="9.7109375" style="298" customWidth="1"/>
    <col min="7688" max="7688" width="9.5703125" style="298" customWidth="1"/>
    <col min="7689" max="7689" width="9.140625" style="298"/>
    <col min="7690" max="7690" width="7.28515625" style="298" customWidth="1"/>
    <col min="7691" max="7937" width="9.140625" style="298"/>
    <col min="7938" max="7938" width="5" style="298" customWidth="1"/>
    <col min="7939" max="7939" width="31.28515625" style="298" bestFit="1" customWidth="1"/>
    <col min="7940" max="7940" width="10.42578125" style="298" customWidth="1"/>
    <col min="7941" max="7941" width="11.42578125" style="298" customWidth="1"/>
    <col min="7942" max="7942" width="11.140625" style="298" customWidth="1"/>
    <col min="7943" max="7943" width="9.7109375" style="298" customWidth="1"/>
    <col min="7944" max="7944" width="9.5703125" style="298" customWidth="1"/>
    <col min="7945" max="7945" width="9.140625" style="298"/>
    <col min="7946" max="7946" width="7.28515625" style="298" customWidth="1"/>
    <col min="7947" max="8193" width="9.140625" style="298"/>
    <col min="8194" max="8194" width="5" style="298" customWidth="1"/>
    <col min="8195" max="8195" width="31.28515625" style="298" bestFit="1" customWidth="1"/>
    <col min="8196" max="8196" width="10.42578125" style="298" customWidth="1"/>
    <col min="8197" max="8197" width="11.42578125" style="298" customWidth="1"/>
    <col min="8198" max="8198" width="11.140625" style="298" customWidth="1"/>
    <col min="8199" max="8199" width="9.7109375" style="298" customWidth="1"/>
    <col min="8200" max="8200" width="9.5703125" style="298" customWidth="1"/>
    <col min="8201" max="8201" width="9.140625" style="298"/>
    <col min="8202" max="8202" width="7.28515625" style="298" customWidth="1"/>
    <col min="8203" max="8449" width="9.140625" style="298"/>
    <col min="8450" max="8450" width="5" style="298" customWidth="1"/>
    <col min="8451" max="8451" width="31.28515625" style="298" bestFit="1" customWidth="1"/>
    <col min="8452" max="8452" width="10.42578125" style="298" customWidth="1"/>
    <col min="8453" max="8453" width="11.42578125" style="298" customWidth="1"/>
    <col min="8454" max="8454" width="11.140625" style="298" customWidth="1"/>
    <col min="8455" max="8455" width="9.7109375" style="298" customWidth="1"/>
    <col min="8456" max="8456" width="9.5703125" style="298" customWidth="1"/>
    <col min="8457" max="8457" width="9.140625" style="298"/>
    <col min="8458" max="8458" width="7.28515625" style="298" customWidth="1"/>
    <col min="8459" max="8705" width="9.140625" style="298"/>
    <col min="8706" max="8706" width="5" style="298" customWidth="1"/>
    <col min="8707" max="8707" width="31.28515625" style="298" bestFit="1" customWidth="1"/>
    <col min="8708" max="8708" width="10.42578125" style="298" customWidth="1"/>
    <col min="8709" max="8709" width="11.42578125" style="298" customWidth="1"/>
    <col min="8710" max="8710" width="11.140625" style="298" customWidth="1"/>
    <col min="8711" max="8711" width="9.7109375" style="298" customWidth="1"/>
    <col min="8712" max="8712" width="9.5703125" style="298" customWidth="1"/>
    <col min="8713" max="8713" width="9.140625" style="298"/>
    <col min="8714" max="8714" width="7.28515625" style="298" customWidth="1"/>
    <col min="8715" max="8961" width="9.140625" style="298"/>
    <col min="8962" max="8962" width="5" style="298" customWidth="1"/>
    <col min="8963" max="8963" width="31.28515625" style="298" bestFit="1" customWidth="1"/>
    <col min="8964" max="8964" width="10.42578125" style="298" customWidth="1"/>
    <col min="8965" max="8965" width="11.42578125" style="298" customWidth="1"/>
    <col min="8966" max="8966" width="11.140625" style="298" customWidth="1"/>
    <col min="8967" max="8967" width="9.7109375" style="298" customWidth="1"/>
    <col min="8968" max="8968" width="9.5703125" style="298" customWidth="1"/>
    <col min="8969" max="8969" width="9.140625" style="298"/>
    <col min="8970" max="8970" width="7.28515625" style="298" customWidth="1"/>
    <col min="8971" max="9217" width="9.140625" style="298"/>
    <col min="9218" max="9218" width="5" style="298" customWidth="1"/>
    <col min="9219" max="9219" width="31.28515625" style="298" bestFit="1" customWidth="1"/>
    <col min="9220" max="9220" width="10.42578125" style="298" customWidth="1"/>
    <col min="9221" max="9221" width="11.42578125" style="298" customWidth="1"/>
    <col min="9222" max="9222" width="11.140625" style="298" customWidth="1"/>
    <col min="9223" max="9223" width="9.7109375" style="298" customWidth="1"/>
    <col min="9224" max="9224" width="9.5703125" style="298" customWidth="1"/>
    <col min="9225" max="9225" width="9.140625" style="298"/>
    <col min="9226" max="9226" width="7.28515625" style="298" customWidth="1"/>
    <col min="9227" max="9473" width="9.140625" style="298"/>
    <col min="9474" max="9474" width="5" style="298" customWidth="1"/>
    <col min="9475" max="9475" width="31.28515625" style="298" bestFit="1" customWidth="1"/>
    <col min="9476" max="9476" width="10.42578125" style="298" customWidth="1"/>
    <col min="9477" max="9477" width="11.42578125" style="298" customWidth="1"/>
    <col min="9478" max="9478" width="11.140625" style="298" customWidth="1"/>
    <col min="9479" max="9479" width="9.7109375" style="298" customWidth="1"/>
    <col min="9480" max="9480" width="9.5703125" style="298" customWidth="1"/>
    <col min="9481" max="9481" width="9.140625" style="298"/>
    <col min="9482" max="9482" width="7.28515625" style="298" customWidth="1"/>
    <col min="9483" max="9729" width="9.140625" style="298"/>
    <col min="9730" max="9730" width="5" style="298" customWidth="1"/>
    <col min="9731" max="9731" width="31.28515625" style="298" bestFit="1" customWidth="1"/>
    <col min="9732" max="9732" width="10.42578125" style="298" customWidth="1"/>
    <col min="9733" max="9733" width="11.42578125" style="298" customWidth="1"/>
    <col min="9734" max="9734" width="11.140625" style="298" customWidth="1"/>
    <col min="9735" max="9735" width="9.7109375" style="298" customWidth="1"/>
    <col min="9736" max="9736" width="9.5703125" style="298" customWidth="1"/>
    <col min="9737" max="9737" width="9.140625" style="298"/>
    <col min="9738" max="9738" width="7.28515625" style="298" customWidth="1"/>
    <col min="9739" max="9985" width="9.140625" style="298"/>
    <col min="9986" max="9986" width="5" style="298" customWidth="1"/>
    <col min="9987" max="9987" width="31.28515625" style="298" bestFit="1" customWidth="1"/>
    <col min="9988" max="9988" width="10.42578125" style="298" customWidth="1"/>
    <col min="9989" max="9989" width="11.42578125" style="298" customWidth="1"/>
    <col min="9990" max="9990" width="11.140625" style="298" customWidth="1"/>
    <col min="9991" max="9991" width="9.7109375" style="298" customWidth="1"/>
    <col min="9992" max="9992" width="9.5703125" style="298" customWidth="1"/>
    <col min="9993" max="9993" width="9.140625" style="298"/>
    <col min="9994" max="9994" width="7.28515625" style="298" customWidth="1"/>
    <col min="9995" max="10241" width="9.140625" style="298"/>
    <col min="10242" max="10242" width="5" style="298" customWidth="1"/>
    <col min="10243" max="10243" width="31.28515625" style="298" bestFit="1" customWidth="1"/>
    <col min="10244" max="10244" width="10.42578125" style="298" customWidth="1"/>
    <col min="10245" max="10245" width="11.42578125" style="298" customWidth="1"/>
    <col min="10246" max="10246" width="11.140625" style="298" customWidth="1"/>
    <col min="10247" max="10247" width="9.7109375" style="298" customWidth="1"/>
    <col min="10248" max="10248" width="9.5703125" style="298" customWidth="1"/>
    <col min="10249" max="10249" width="9.140625" style="298"/>
    <col min="10250" max="10250" width="7.28515625" style="298" customWidth="1"/>
    <col min="10251" max="10497" width="9.140625" style="298"/>
    <col min="10498" max="10498" width="5" style="298" customWidth="1"/>
    <col min="10499" max="10499" width="31.28515625" style="298" bestFit="1" customWidth="1"/>
    <col min="10500" max="10500" width="10.42578125" style="298" customWidth="1"/>
    <col min="10501" max="10501" width="11.42578125" style="298" customWidth="1"/>
    <col min="10502" max="10502" width="11.140625" style="298" customWidth="1"/>
    <col min="10503" max="10503" width="9.7109375" style="298" customWidth="1"/>
    <col min="10504" max="10504" width="9.5703125" style="298" customWidth="1"/>
    <col min="10505" max="10505" width="9.140625" style="298"/>
    <col min="10506" max="10506" width="7.28515625" style="298" customWidth="1"/>
    <col min="10507" max="10753" width="9.140625" style="298"/>
    <col min="10754" max="10754" width="5" style="298" customWidth="1"/>
    <col min="10755" max="10755" width="31.28515625" style="298" bestFit="1" customWidth="1"/>
    <col min="10756" max="10756" width="10.42578125" style="298" customWidth="1"/>
    <col min="10757" max="10757" width="11.42578125" style="298" customWidth="1"/>
    <col min="10758" max="10758" width="11.140625" style="298" customWidth="1"/>
    <col min="10759" max="10759" width="9.7109375" style="298" customWidth="1"/>
    <col min="10760" max="10760" width="9.5703125" style="298" customWidth="1"/>
    <col min="10761" max="10761" width="9.140625" style="298"/>
    <col min="10762" max="10762" width="7.28515625" style="298" customWidth="1"/>
    <col min="10763" max="11009" width="9.140625" style="298"/>
    <col min="11010" max="11010" width="5" style="298" customWidth="1"/>
    <col min="11011" max="11011" width="31.28515625" style="298" bestFit="1" customWidth="1"/>
    <col min="11012" max="11012" width="10.42578125" style="298" customWidth="1"/>
    <col min="11013" max="11013" width="11.42578125" style="298" customWidth="1"/>
    <col min="11014" max="11014" width="11.140625" style="298" customWidth="1"/>
    <col min="11015" max="11015" width="9.7109375" style="298" customWidth="1"/>
    <col min="11016" max="11016" width="9.5703125" style="298" customWidth="1"/>
    <col min="11017" max="11017" width="9.140625" style="298"/>
    <col min="11018" max="11018" width="7.28515625" style="298" customWidth="1"/>
    <col min="11019" max="11265" width="9.140625" style="298"/>
    <col min="11266" max="11266" width="5" style="298" customWidth="1"/>
    <col min="11267" max="11267" width="31.28515625" style="298" bestFit="1" customWidth="1"/>
    <col min="11268" max="11268" width="10.42578125" style="298" customWidth="1"/>
    <col min="11269" max="11269" width="11.42578125" style="298" customWidth="1"/>
    <col min="11270" max="11270" width="11.140625" style="298" customWidth="1"/>
    <col min="11271" max="11271" width="9.7109375" style="298" customWidth="1"/>
    <col min="11272" max="11272" width="9.5703125" style="298" customWidth="1"/>
    <col min="11273" max="11273" width="9.140625" style="298"/>
    <col min="11274" max="11274" width="7.28515625" style="298" customWidth="1"/>
    <col min="11275" max="11521" width="9.140625" style="298"/>
    <col min="11522" max="11522" width="5" style="298" customWidth="1"/>
    <col min="11523" max="11523" width="31.28515625" style="298" bestFit="1" customWidth="1"/>
    <col min="11524" max="11524" width="10.42578125" style="298" customWidth="1"/>
    <col min="11525" max="11525" width="11.42578125" style="298" customWidth="1"/>
    <col min="11526" max="11526" width="11.140625" style="298" customWidth="1"/>
    <col min="11527" max="11527" width="9.7109375" style="298" customWidth="1"/>
    <col min="11528" max="11528" width="9.5703125" style="298" customWidth="1"/>
    <col min="11529" max="11529" width="9.140625" style="298"/>
    <col min="11530" max="11530" width="7.28515625" style="298" customWidth="1"/>
    <col min="11531" max="11777" width="9.140625" style="298"/>
    <col min="11778" max="11778" width="5" style="298" customWidth="1"/>
    <col min="11779" max="11779" width="31.28515625" style="298" bestFit="1" customWidth="1"/>
    <col min="11780" max="11780" width="10.42578125" style="298" customWidth="1"/>
    <col min="11781" max="11781" width="11.42578125" style="298" customWidth="1"/>
    <col min="11782" max="11782" width="11.140625" style="298" customWidth="1"/>
    <col min="11783" max="11783" width="9.7109375" style="298" customWidth="1"/>
    <col min="11784" max="11784" width="9.5703125" style="298" customWidth="1"/>
    <col min="11785" max="11785" width="9.140625" style="298"/>
    <col min="11786" max="11786" width="7.28515625" style="298" customWidth="1"/>
    <col min="11787" max="12033" width="9.140625" style="298"/>
    <col min="12034" max="12034" width="5" style="298" customWidth="1"/>
    <col min="12035" max="12035" width="31.28515625" style="298" bestFit="1" customWidth="1"/>
    <col min="12036" max="12036" width="10.42578125" style="298" customWidth="1"/>
    <col min="12037" max="12037" width="11.42578125" style="298" customWidth="1"/>
    <col min="12038" max="12038" width="11.140625" style="298" customWidth="1"/>
    <col min="12039" max="12039" width="9.7109375" style="298" customWidth="1"/>
    <col min="12040" max="12040" width="9.5703125" style="298" customWidth="1"/>
    <col min="12041" max="12041" width="9.140625" style="298"/>
    <col min="12042" max="12042" width="7.28515625" style="298" customWidth="1"/>
    <col min="12043" max="12289" width="9.140625" style="298"/>
    <col min="12290" max="12290" width="5" style="298" customWidth="1"/>
    <col min="12291" max="12291" width="31.28515625" style="298" bestFit="1" customWidth="1"/>
    <col min="12292" max="12292" width="10.42578125" style="298" customWidth="1"/>
    <col min="12293" max="12293" width="11.42578125" style="298" customWidth="1"/>
    <col min="12294" max="12294" width="11.140625" style="298" customWidth="1"/>
    <col min="12295" max="12295" width="9.7109375" style="298" customWidth="1"/>
    <col min="12296" max="12296" width="9.5703125" style="298" customWidth="1"/>
    <col min="12297" max="12297" width="9.140625" style="298"/>
    <col min="12298" max="12298" width="7.28515625" style="298" customWidth="1"/>
    <col min="12299" max="12545" width="9.140625" style="298"/>
    <col min="12546" max="12546" width="5" style="298" customWidth="1"/>
    <col min="12547" max="12547" width="31.28515625" style="298" bestFit="1" customWidth="1"/>
    <col min="12548" max="12548" width="10.42578125" style="298" customWidth="1"/>
    <col min="12549" max="12549" width="11.42578125" style="298" customWidth="1"/>
    <col min="12550" max="12550" width="11.140625" style="298" customWidth="1"/>
    <col min="12551" max="12551" width="9.7109375" style="298" customWidth="1"/>
    <col min="12552" max="12552" width="9.5703125" style="298" customWidth="1"/>
    <col min="12553" max="12553" width="9.140625" style="298"/>
    <col min="12554" max="12554" width="7.28515625" style="298" customWidth="1"/>
    <col min="12555" max="12801" width="9.140625" style="298"/>
    <col min="12802" max="12802" width="5" style="298" customWidth="1"/>
    <col min="12803" max="12803" width="31.28515625" style="298" bestFit="1" customWidth="1"/>
    <col min="12804" max="12804" width="10.42578125" style="298" customWidth="1"/>
    <col min="12805" max="12805" width="11.42578125" style="298" customWidth="1"/>
    <col min="12806" max="12806" width="11.140625" style="298" customWidth="1"/>
    <col min="12807" max="12807" width="9.7109375" style="298" customWidth="1"/>
    <col min="12808" max="12808" width="9.5703125" style="298" customWidth="1"/>
    <col min="12809" max="12809" width="9.140625" style="298"/>
    <col min="12810" max="12810" width="7.28515625" style="298" customWidth="1"/>
    <col min="12811" max="13057" width="9.140625" style="298"/>
    <col min="13058" max="13058" width="5" style="298" customWidth="1"/>
    <col min="13059" max="13059" width="31.28515625" style="298" bestFit="1" customWidth="1"/>
    <col min="13060" max="13060" width="10.42578125" style="298" customWidth="1"/>
    <col min="13061" max="13061" width="11.42578125" style="298" customWidth="1"/>
    <col min="13062" max="13062" width="11.140625" style="298" customWidth="1"/>
    <col min="13063" max="13063" width="9.7109375" style="298" customWidth="1"/>
    <col min="13064" max="13064" width="9.5703125" style="298" customWidth="1"/>
    <col min="13065" max="13065" width="9.140625" style="298"/>
    <col min="13066" max="13066" width="7.28515625" style="298" customWidth="1"/>
    <col min="13067" max="13313" width="9.140625" style="298"/>
    <col min="13314" max="13314" width="5" style="298" customWidth="1"/>
    <col min="13315" max="13315" width="31.28515625" style="298" bestFit="1" customWidth="1"/>
    <col min="13316" max="13316" width="10.42578125" style="298" customWidth="1"/>
    <col min="13317" max="13317" width="11.42578125" style="298" customWidth="1"/>
    <col min="13318" max="13318" width="11.140625" style="298" customWidth="1"/>
    <col min="13319" max="13319" width="9.7109375" style="298" customWidth="1"/>
    <col min="13320" max="13320" width="9.5703125" style="298" customWidth="1"/>
    <col min="13321" max="13321" width="9.140625" style="298"/>
    <col min="13322" max="13322" width="7.28515625" style="298" customWidth="1"/>
    <col min="13323" max="13569" width="9.140625" style="298"/>
    <col min="13570" max="13570" width="5" style="298" customWidth="1"/>
    <col min="13571" max="13571" width="31.28515625" style="298" bestFit="1" customWidth="1"/>
    <col min="13572" max="13572" width="10.42578125" style="298" customWidth="1"/>
    <col min="13573" max="13573" width="11.42578125" style="298" customWidth="1"/>
    <col min="13574" max="13574" width="11.140625" style="298" customWidth="1"/>
    <col min="13575" max="13575" width="9.7109375" style="298" customWidth="1"/>
    <col min="13576" max="13576" width="9.5703125" style="298" customWidth="1"/>
    <col min="13577" max="13577" width="9.140625" style="298"/>
    <col min="13578" max="13578" width="7.28515625" style="298" customWidth="1"/>
    <col min="13579" max="13825" width="9.140625" style="298"/>
    <col min="13826" max="13826" width="5" style="298" customWidth="1"/>
    <col min="13827" max="13827" width="31.28515625" style="298" bestFit="1" customWidth="1"/>
    <col min="13828" max="13828" width="10.42578125" style="298" customWidth="1"/>
    <col min="13829" max="13829" width="11.42578125" style="298" customWidth="1"/>
    <col min="13830" max="13830" width="11.140625" style="298" customWidth="1"/>
    <col min="13831" max="13831" width="9.7109375" style="298" customWidth="1"/>
    <col min="13832" max="13832" width="9.5703125" style="298" customWidth="1"/>
    <col min="13833" max="13833" width="9.140625" style="298"/>
    <col min="13834" max="13834" width="7.28515625" style="298" customWidth="1"/>
    <col min="13835" max="14081" width="9.140625" style="298"/>
    <col min="14082" max="14082" width="5" style="298" customWidth="1"/>
    <col min="14083" max="14083" width="31.28515625" style="298" bestFit="1" customWidth="1"/>
    <col min="14084" max="14084" width="10.42578125" style="298" customWidth="1"/>
    <col min="14085" max="14085" width="11.42578125" style="298" customWidth="1"/>
    <col min="14086" max="14086" width="11.140625" style="298" customWidth="1"/>
    <col min="14087" max="14087" width="9.7109375" style="298" customWidth="1"/>
    <col min="14088" max="14088" width="9.5703125" style="298" customWidth="1"/>
    <col min="14089" max="14089" width="9.140625" style="298"/>
    <col min="14090" max="14090" width="7.28515625" style="298" customWidth="1"/>
    <col min="14091" max="14337" width="9.140625" style="298"/>
    <col min="14338" max="14338" width="5" style="298" customWidth="1"/>
    <col min="14339" max="14339" width="31.28515625" style="298" bestFit="1" customWidth="1"/>
    <col min="14340" max="14340" width="10.42578125" style="298" customWidth="1"/>
    <col min="14341" max="14341" width="11.42578125" style="298" customWidth="1"/>
    <col min="14342" max="14342" width="11.140625" style="298" customWidth="1"/>
    <col min="14343" max="14343" width="9.7109375" style="298" customWidth="1"/>
    <col min="14344" max="14344" width="9.5703125" style="298" customWidth="1"/>
    <col min="14345" max="14345" width="9.140625" style="298"/>
    <col min="14346" max="14346" width="7.28515625" style="298" customWidth="1"/>
    <col min="14347" max="14593" width="9.140625" style="298"/>
    <col min="14594" max="14594" width="5" style="298" customWidth="1"/>
    <col min="14595" max="14595" width="31.28515625" style="298" bestFit="1" customWidth="1"/>
    <col min="14596" max="14596" width="10.42578125" style="298" customWidth="1"/>
    <col min="14597" max="14597" width="11.42578125" style="298" customWidth="1"/>
    <col min="14598" max="14598" width="11.140625" style="298" customWidth="1"/>
    <col min="14599" max="14599" width="9.7109375" style="298" customWidth="1"/>
    <col min="14600" max="14600" width="9.5703125" style="298" customWidth="1"/>
    <col min="14601" max="14601" width="9.140625" style="298"/>
    <col min="14602" max="14602" width="7.28515625" style="298" customWidth="1"/>
    <col min="14603" max="14849" width="9.140625" style="298"/>
    <col min="14850" max="14850" width="5" style="298" customWidth="1"/>
    <col min="14851" max="14851" width="31.28515625" style="298" bestFit="1" customWidth="1"/>
    <col min="14852" max="14852" width="10.42578125" style="298" customWidth="1"/>
    <col min="14853" max="14853" width="11.42578125" style="298" customWidth="1"/>
    <col min="14854" max="14854" width="11.140625" style="298" customWidth="1"/>
    <col min="14855" max="14855" width="9.7109375" style="298" customWidth="1"/>
    <col min="14856" max="14856" width="9.5703125" style="298" customWidth="1"/>
    <col min="14857" max="14857" width="9.140625" style="298"/>
    <col min="14858" max="14858" width="7.28515625" style="298" customWidth="1"/>
    <col min="14859" max="15105" width="9.140625" style="298"/>
    <col min="15106" max="15106" width="5" style="298" customWidth="1"/>
    <col min="15107" max="15107" width="31.28515625" style="298" bestFit="1" customWidth="1"/>
    <col min="15108" max="15108" width="10.42578125" style="298" customWidth="1"/>
    <col min="15109" max="15109" width="11.42578125" style="298" customWidth="1"/>
    <col min="15110" max="15110" width="11.140625" style="298" customWidth="1"/>
    <col min="15111" max="15111" width="9.7109375" style="298" customWidth="1"/>
    <col min="15112" max="15112" width="9.5703125" style="298" customWidth="1"/>
    <col min="15113" max="15113" width="9.140625" style="298"/>
    <col min="15114" max="15114" width="7.28515625" style="298" customWidth="1"/>
    <col min="15115" max="15361" width="9.140625" style="298"/>
    <col min="15362" max="15362" width="5" style="298" customWidth="1"/>
    <col min="15363" max="15363" width="31.28515625" style="298" bestFit="1" customWidth="1"/>
    <col min="15364" max="15364" width="10.42578125" style="298" customWidth="1"/>
    <col min="15365" max="15365" width="11.42578125" style="298" customWidth="1"/>
    <col min="15366" max="15366" width="11.140625" style="298" customWidth="1"/>
    <col min="15367" max="15367" width="9.7109375" style="298" customWidth="1"/>
    <col min="15368" max="15368" width="9.5703125" style="298" customWidth="1"/>
    <col min="15369" max="15369" width="9.140625" style="298"/>
    <col min="15370" max="15370" width="7.28515625" style="298" customWidth="1"/>
    <col min="15371" max="15617" width="9.140625" style="298"/>
    <col min="15618" max="15618" width="5" style="298" customWidth="1"/>
    <col min="15619" max="15619" width="31.28515625" style="298" bestFit="1" customWidth="1"/>
    <col min="15620" max="15620" width="10.42578125" style="298" customWidth="1"/>
    <col min="15621" max="15621" width="11.42578125" style="298" customWidth="1"/>
    <col min="15622" max="15622" width="11.140625" style="298" customWidth="1"/>
    <col min="15623" max="15623" width="9.7109375" style="298" customWidth="1"/>
    <col min="15624" max="15624" width="9.5703125" style="298" customWidth="1"/>
    <col min="15625" max="15625" width="9.140625" style="298"/>
    <col min="15626" max="15626" width="7.28515625" style="298" customWidth="1"/>
    <col min="15627" max="15873" width="9.140625" style="298"/>
    <col min="15874" max="15874" width="5" style="298" customWidth="1"/>
    <col min="15875" max="15875" width="31.28515625" style="298" bestFit="1" customWidth="1"/>
    <col min="15876" max="15876" width="10.42578125" style="298" customWidth="1"/>
    <col min="15877" max="15877" width="11.42578125" style="298" customWidth="1"/>
    <col min="15878" max="15878" width="11.140625" style="298" customWidth="1"/>
    <col min="15879" max="15879" width="9.7109375" style="298" customWidth="1"/>
    <col min="15880" max="15880" width="9.5703125" style="298" customWidth="1"/>
    <col min="15881" max="15881" width="9.140625" style="298"/>
    <col min="15882" max="15882" width="7.28515625" style="298" customWidth="1"/>
    <col min="15883" max="16129" width="9.140625" style="298"/>
    <col min="16130" max="16130" width="5" style="298" customWidth="1"/>
    <col min="16131" max="16131" width="31.28515625" style="298" bestFit="1" customWidth="1"/>
    <col min="16132" max="16132" width="10.42578125" style="298" customWidth="1"/>
    <col min="16133" max="16133" width="11.42578125" style="298" customWidth="1"/>
    <col min="16134" max="16134" width="11.140625" style="298" customWidth="1"/>
    <col min="16135" max="16135" width="9.7109375" style="298" customWidth="1"/>
    <col min="16136" max="16136" width="9.5703125" style="298" customWidth="1"/>
    <col min="16137" max="16137" width="9.140625" style="298"/>
    <col min="16138" max="16138" width="7.28515625" style="298" customWidth="1"/>
    <col min="16139" max="16384" width="9.140625" style="298"/>
  </cols>
  <sheetData>
    <row r="1" spans="2:8" ht="15" customHeight="1">
      <c r="B1" s="1597" t="s">
        <v>373</v>
      </c>
      <c r="C1" s="1598"/>
      <c r="D1" s="1598"/>
      <c r="E1" s="1598"/>
      <c r="F1" s="1598"/>
      <c r="G1" s="1599"/>
      <c r="H1" s="1599"/>
    </row>
    <row r="2" spans="2:8" ht="15" customHeight="1">
      <c r="B2" s="1610" t="s">
        <v>374</v>
      </c>
      <c r="C2" s="1611"/>
      <c r="D2" s="1611"/>
      <c r="E2" s="1611"/>
      <c r="F2" s="1611"/>
      <c r="G2" s="1612"/>
      <c r="H2" s="1612"/>
    </row>
    <row r="3" spans="2:8" ht="15" customHeight="1" thickBot="1">
      <c r="B3" s="1613" t="s">
        <v>50</v>
      </c>
      <c r="C3" s="1614"/>
      <c r="D3" s="1614"/>
      <c r="E3" s="1614"/>
      <c r="F3" s="1614"/>
      <c r="G3" s="1615"/>
      <c r="H3" s="1615"/>
    </row>
    <row r="4" spans="2:8" ht="18.75" customHeight="1" thickTop="1">
      <c r="B4" s="826"/>
      <c r="C4" s="827"/>
      <c r="D4" s="1616" t="str">
        <f>'X-India'!D4:F4</f>
        <v>Three  Months</v>
      </c>
      <c r="E4" s="1616"/>
      <c r="F4" s="1616"/>
      <c r="G4" s="1617" t="s">
        <v>3</v>
      </c>
      <c r="H4" s="1618"/>
    </row>
    <row r="5" spans="2:8" ht="18.75" customHeight="1">
      <c r="B5" s="828"/>
      <c r="C5" s="829"/>
      <c r="D5" s="830" t="s">
        <v>4</v>
      </c>
      <c r="E5" s="831" t="s">
        <v>1156</v>
      </c>
      <c r="F5" s="831" t="s">
        <v>1157</v>
      </c>
      <c r="G5" s="831" t="s">
        <v>5</v>
      </c>
      <c r="H5" s="832" t="s">
        <v>128</v>
      </c>
    </row>
    <row r="6" spans="2:8" ht="18.75" customHeight="1">
      <c r="B6" s="813"/>
      <c r="C6" s="814" t="s">
        <v>375</v>
      </c>
      <c r="D6" s="814">
        <v>219.37961299999995</v>
      </c>
      <c r="E6" s="814">
        <v>204.71292899999997</v>
      </c>
      <c r="F6" s="814">
        <v>254.08210199999999</v>
      </c>
      <c r="G6" s="814">
        <v>-6.685527337492374</v>
      </c>
      <c r="H6" s="815">
        <v>24.116294579518254</v>
      </c>
    </row>
    <row r="7" spans="2:8" ht="18.75" customHeight="1">
      <c r="B7" s="816">
        <v>1</v>
      </c>
      <c r="C7" s="817" t="s">
        <v>376</v>
      </c>
      <c r="D7" s="818">
        <v>7.2338E-2</v>
      </c>
      <c r="E7" s="818">
        <v>2.826994</v>
      </c>
      <c r="F7" s="818">
        <v>1.433368</v>
      </c>
      <c r="G7" s="818" t="s">
        <v>321</v>
      </c>
      <c r="H7" s="819">
        <v>-49.297097906822586</v>
      </c>
    </row>
    <row r="8" spans="2:8" ht="18.75" customHeight="1">
      <c r="B8" s="816">
        <v>2</v>
      </c>
      <c r="C8" s="817" t="s">
        <v>377</v>
      </c>
      <c r="D8" s="818">
        <v>0</v>
      </c>
      <c r="E8" s="818">
        <v>0</v>
      </c>
      <c r="F8" s="818">
        <v>0</v>
      </c>
      <c r="G8" s="818" t="s">
        <v>321</v>
      </c>
      <c r="H8" s="819" t="s">
        <v>321</v>
      </c>
    </row>
    <row r="9" spans="2:8" ht="18.75" customHeight="1">
      <c r="B9" s="816">
        <v>3</v>
      </c>
      <c r="C9" s="817" t="s">
        <v>378</v>
      </c>
      <c r="D9" s="818">
        <v>96.920828999999998</v>
      </c>
      <c r="E9" s="818">
        <v>100.77507299999999</v>
      </c>
      <c r="F9" s="818">
        <v>70.724376000000007</v>
      </c>
      <c r="G9" s="818">
        <v>3.9766931832578365</v>
      </c>
      <c r="H9" s="819">
        <v>-29.819573536801101</v>
      </c>
    </row>
    <row r="10" spans="2:8" ht="18.75" customHeight="1">
      <c r="B10" s="816">
        <v>4</v>
      </c>
      <c r="C10" s="817" t="s">
        <v>336</v>
      </c>
      <c r="D10" s="818">
        <v>0</v>
      </c>
      <c r="E10" s="818">
        <v>0</v>
      </c>
      <c r="F10" s="818">
        <v>0</v>
      </c>
      <c r="G10" s="818" t="s">
        <v>321</v>
      </c>
      <c r="H10" s="819" t="s">
        <v>321</v>
      </c>
    </row>
    <row r="11" spans="2:8" ht="18.75" customHeight="1">
      <c r="B11" s="816">
        <v>5</v>
      </c>
      <c r="C11" s="817" t="s">
        <v>379</v>
      </c>
      <c r="D11" s="818">
        <v>4.4492669999999999</v>
      </c>
      <c r="E11" s="818">
        <v>0</v>
      </c>
      <c r="F11" s="818">
        <v>0</v>
      </c>
      <c r="G11" s="818">
        <v>-100</v>
      </c>
      <c r="H11" s="819" t="s">
        <v>321</v>
      </c>
    </row>
    <row r="12" spans="2:8" ht="18.75" customHeight="1">
      <c r="B12" s="816">
        <v>6</v>
      </c>
      <c r="C12" s="817" t="s">
        <v>380</v>
      </c>
      <c r="D12" s="818">
        <v>0</v>
      </c>
      <c r="E12" s="818">
        <v>0</v>
      </c>
      <c r="F12" s="818">
        <v>0</v>
      </c>
      <c r="G12" s="818" t="s">
        <v>321</v>
      </c>
      <c r="H12" s="819" t="s">
        <v>321</v>
      </c>
    </row>
    <row r="13" spans="2:8" ht="18.75" customHeight="1">
      <c r="B13" s="816">
        <v>7</v>
      </c>
      <c r="C13" s="817" t="s">
        <v>381</v>
      </c>
      <c r="D13" s="818">
        <v>0</v>
      </c>
      <c r="E13" s="818">
        <v>0</v>
      </c>
      <c r="F13" s="818">
        <v>6.0000000000000001E-3</v>
      </c>
      <c r="G13" s="818" t="s">
        <v>321</v>
      </c>
      <c r="H13" s="819" t="s">
        <v>321</v>
      </c>
    </row>
    <row r="14" spans="2:8" ht="18.75" customHeight="1">
      <c r="B14" s="816">
        <v>8</v>
      </c>
      <c r="C14" s="817" t="s">
        <v>347</v>
      </c>
      <c r="D14" s="818">
        <v>0</v>
      </c>
      <c r="E14" s="818">
        <v>0.76288599999999995</v>
      </c>
      <c r="F14" s="818">
        <v>15.686515999999999</v>
      </c>
      <c r="G14" s="818" t="s">
        <v>321</v>
      </c>
      <c r="H14" s="819" t="s">
        <v>321</v>
      </c>
    </row>
    <row r="15" spans="2:8" ht="18.75" customHeight="1">
      <c r="B15" s="816">
        <v>9</v>
      </c>
      <c r="C15" s="817" t="s">
        <v>382</v>
      </c>
      <c r="D15" s="818">
        <v>18.995733000000001</v>
      </c>
      <c r="E15" s="818">
        <v>14.225284</v>
      </c>
      <c r="F15" s="818">
        <v>23.743970000000001</v>
      </c>
      <c r="G15" s="818">
        <v>-25.113266226683649</v>
      </c>
      <c r="H15" s="819">
        <v>66.913855639015708</v>
      </c>
    </row>
    <row r="16" spans="2:8" ht="18.75" customHeight="1">
      <c r="B16" s="816">
        <v>10</v>
      </c>
      <c r="C16" s="817" t="s">
        <v>351</v>
      </c>
      <c r="D16" s="818">
        <v>10.317316999999999</v>
      </c>
      <c r="E16" s="818">
        <v>8.9415720000000007</v>
      </c>
      <c r="F16" s="818">
        <v>11.992618</v>
      </c>
      <c r="G16" s="818">
        <v>-13.334329070241793</v>
      </c>
      <c r="H16" s="819">
        <v>34.122031338561044</v>
      </c>
    </row>
    <row r="17" spans="2:8" ht="18.75" customHeight="1">
      <c r="B17" s="816">
        <v>11</v>
      </c>
      <c r="C17" s="817" t="s">
        <v>383</v>
      </c>
      <c r="D17" s="818">
        <v>3.2197559999999998</v>
      </c>
      <c r="E17" s="818">
        <v>10.711978</v>
      </c>
      <c r="F17" s="818">
        <v>28.589262999999999</v>
      </c>
      <c r="G17" s="818">
        <v>232.69533467753456</v>
      </c>
      <c r="H17" s="819">
        <v>166.89060601132672</v>
      </c>
    </row>
    <row r="18" spans="2:8" ht="18.75" customHeight="1">
      <c r="B18" s="816">
        <v>12</v>
      </c>
      <c r="C18" s="817" t="s">
        <v>384</v>
      </c>
      <c r="D18" s="818">
        <v>0</v>
      </c>
      <c r="E18" s="818">
        <v>0.83262899999999995</v>
      </c>
      <c r="F18" s="818">
        <v>4.2540999999999995E-2</v>
      </c>
      <c r="G18" s="818" t="s">
        <v>321</v>
      </c>
      <c r="H18" s="819">
        <v>-94.890761671764977</v>
      </c>
    </row>
    <row r="19" spans="2:8" ht="18.75" customHeight="1">
      <c r="B19" s="816">
        <v>13</v>
      </c>
      <c r="C19" s="817" t="s">
        <v>385</v>
      </c>
      <c r="D19" s="818">
        <v>0</v>
      </c>
      <c r="E19" s="818">
        <v>0</v>
      </c>
      <c r="F19" s="818">
        <v>0</v>
      </c>
      <c r="G19" s="818" t="s">
        <v>321</v>
      </c>
      <c r="H19" s="819" t="s">
        <v>321</v>
      </c>
    </row>
    <row r="20" spans="2:8" ht="18.75" customHeight="1">
      <c r="B20" s="816">
        <v>14</v>
      </c>
      <c r="C20" s="817" t="s">
        <v>386</v>
      </c>
      <c r="D20" s="818">
        <v>0</v>
      </c>
      <c r="E20" s="818">
        <v>0.40257699999999996</v>
      </c>
      <c r="F20" s="818">
        <v>0.45120199999999999</v>
      </c>
      <c r="G20" s="818" t="s">
        <v>321</v>
      </c>
      <c r="H20" s="819">
        <v>12.078434684544831</v>
      </c>
    </row>
    <row r="21" spans="2:8" ht="18.75" customHeight="1">
      <c r="B21" s="816">
        <v>15</v>
      </c>
      <c r="C21" s="817" t="s">
        <v>387</v>
      </c>
      <c r="D21" s="818">
        <v>22.969563999999998</v>
      </c>
      <c r="E21" s="818">
        <v>16.423784999999999</v>
      </c>
      <c r="F21" s="818">
        <v>34.49738</v>
      </c>
      <c r="G21" s="818">
        <v>-28.497619719729983</v>
      </c>
      <c r="H21" s="819">
        <v>110.04524840041441</v>
      </c>
    </row>
    <row r="22" spans="2:8" ht="18.75" customHeight="1">
      <c r="B22" s="816">
        <v>16</v>
      </c>
      <c r="C22" s="817" t="s">
        <v>388</v>
      </c>
      <c r="D22" s="818">
        <v>2.2474820000000002</v>
      </c>
      <c r="E22" s="818">
        <v>0.84156800000000009</v>
      </c>
      <c r="F22" s="818">
        <v>5.3118759999999998</v>
      </c>
      <c r="G22" s="818">
        <v>-62.555072743630426</v>
      </c>
      <c r="H22" s="819">
        <v>531.18797292672718</v>
      </c>
    </row>
    <row r="23" spans="2:8" ht="18.75" customHeight="1">
      <c r="B23" s="816">
        <v>17</v>
      </c>
      <c r="C23" s="817" t="s">
        <v>389</v>
      </c>
      <c r="D23" s="818">
        <v>0</v>
      </c>
      <c r="E23" s="818">
        <v>0</v>
      </c>
      <c r="F23" s="818">
        <v>0</v>
      </c>
      <c r="G23" s="818" t="s">
        <v>321</v>
      </c>
      <c r="H23" s="819" t="s">
        <v>321</v>
      </c>
    </row>
    <row r="24" spans="2:8" ht="18.75" customHeight="1">
      <c r="B24" s="816">
        <v>18</v>
      </c>
      <c r="C24" s="817" t="s">
        <v>390</v>
      </c>
      <c r="D24" s="818">
        <v>0</v>
      </c>
      <c r="E24" s="818">
        <v>1.4427000000000001</v>
      </c>
      <c r="F24" s="818">
        <v>3.4782259999999998</v>
      </c>
      <c r="G24" s="818" t="s">
        <v>321</v>
      </c>
      <c r="H24" s="819">
        <v>141.09142579884937</v>
      </c>
    </row>
    <row r="25" spans="2:8" ht="18.75" customHeight="1">
      <c r="B25" s="816">
        <v>19</v>
      </c>
      <c r="C25" s="817" t="s">
        <v>391</v>
      </c>
      <c r="D25" s="818">
        <v>60.187326999999996</v>
      </c>
      <c r="E25" s="818">
        <v>46.525883</v>
      </c>
      <c r="F25" s="818">
        <v>58.124766000000001</v>
      </c>
      <c r="G25" s="818">
        <v>-22.698206883319472</v>
      </c>
      <c r="H25" s="819">
        <v>24.929957804347325</v>
      </c>
    </row>
    <row r="26" spans="2:8" ht="18.75" customHeight="1">
      <c r="B26" s="833"/>
      <c r="C26" s="814" t="s">
        <v>392</v>
      </c>
      <c r="D26" s="834">
        <v>78.583611000000019</v>
      </c>
      <c r="E26" s="834">
        <v>181.27403900000002</v>
      </c>
      <c r="F26" s="834">
        <v>238.99679199999997</v>
      </c>
      <c r="G26" s="834">
        <v>130.67664706830536</v>
      </c>
      <c r="H26" s="835">
        <v>31.842812858602429</v>
      </c>
    </row>
    <row r="27" spans="2:8" ht="18.75" customHeight="1" thickBot="1">
      <c r="B27" s="836"/>
      <c r="C27" s="837" t="s">
        <v>393</v>
      </c>
      <c r="D27" s="824">
        <v>297.96322399999997</v>
      </c>
      <c r="E27" s="824">
        <v>385.98696800000005</v>
      </c>
      <c r="F27" s="824">
        <v>493.07889399999999</v>
      </c>
      <c r="G27" s="824">
        <v>29.541814865045268</v>
      </c>
      <c r="H27" s="825">
        <v>27.744958995610432</v>
      </c>
    </row>
    <row r="28" spans="2:8" ht="15" customHeight="1" thickTop="1">
      <c r="B28" s="1609" t="s">
        <v>1158</v>
      </c>
      <c r="C28" s="1609"/>
      <c r="D28" s="1609"/>
      <c r="E28" s="1609"/>
      <c r="F28" s="1609"/>
      <c r="G28" s="1609"/>
      <c r="H28" s="1609"/>
    </row>
    <row r="29" spans="2:8" ht="15" customHeight="1">
      <c r="B29" s="299"/>
      <c r="C29" s="299"/>
      <c r="D29" s="299"/>
      <c r="E29" s="299"/>
      <c r="F29" s="299"/>
      <c r="G29" s="299"/>
      <c r="H29" s="299"/>
    </row>
    <row r="30" spans="2:8">
      <c r="D30" s="300"/>
      <c r="E30" s="300"/>
      <c r="F30" s="300"/>
      <c r="G30" s="300"/>
    </row>
  </sheetData>
  <mergeCells count="6">
    <mergeCell ref="B28:H28"/>
    <mergeCell ref="B1:H1"/>
    <mergeCell ref="B2:H2"/>
    <mergeCell ref="B3:H3"/>
    <mergeCell ref="D4:F4"/>
    <mergeCell ref="G4:H4"/>
  </mergeCells>
  <printOptions horizontalCentered="1"/>
  <pageMargins left="0.7" right="0.7" top="0.75" bottom="0.75" header="0.3" footer="0.3"/>
  <pageSetup scale="83"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H24"/>
  <sheetViews>
    <sheetView workbookViewId="0">
      <selection activeCell="L16" sqref="L16"/>
    </sheetView>
  </sheetViews>
  <sheetFormatPr defaultRowHeight="12.75"/>
  <cols>
    <col min="1" max="1" width="4" style="298" customWidth="1"/>
    <col min="2" max="2" width="6" style="298" customWidth="1"/>
    <col min="3" max="3" width="31.85546875" style="298" bestFit="1" customWidth="1"/>
    <col min="4" max="8" width="10.7109375" style="298" customWidth="1"/>
    <col min="9" max="256" width="9.140625" style="298"/>
    <col min="257" max="257" width="4" style="298" customWidth="1"/>
    <col min="258" max="258" width="6" style="298" customWidth="1"/>
    <col min="259" max="259" width="26.28515625" style="298" customWidth="1"/>
    <col min="260" max="264" width="10.7109375" style="298" customWidth="1"/>
    <col min="265" max="512" width="9.140625" style="298"/>
    <col min="513" max="513" width="4" style="298" customWidth="1"/>
    <col min="514" max="514" width="6" style="298" customWidth="1"/>
    <col min="515" max="515" width="26.28515625" style="298" customWidth="1"/>
    <col min="516" max="520" width="10.7109375" style="298" customWidth="1"/>
    <col min="521" max="768" width="9.140625" style="298"/>
    <col min="769" max="769" width="4" style="298" customWidth="1"/>
    <col min="770" max="770" width="6" style="298" customWidth="1"/>
    <col min="771" max="771" width="26.28515625" style="298" customWidth="1"/>
    <col min="772" max="776" width="10.7109375" style="298" customWidth="1"/>
    <col min="777" max="1024" width="9.140625" style="298"/>
    <col min="1025" max="1025" width="4" style="298" customWidth="1"/>
    <col min="1026" max="1026" width="6" style="298" customWidth="1"/>
    <col min="1027" max="1027" width="26.28515625" style="298" customWidth="1"/>
    <col min="1028" max="1032" width="10.7109375" style="298" customWidth="1"/>
    <col min="1033" max="1280" width="9.140625" style="298"/>
    <col min="1281" max="1281" width="4" style="298" customWidth="1"/>
    <col min="1282" max="1282" width="6" style="298" customWidth="1"/>
    <col min="1283" max="1283" width="26.28515625" style="298" customWidth="1"/>
    <col min="1284" max="1288" width="10.7109375" style="298" customWidth="1"/>
    <col min="1289" max="1536" width="9.140625" style="298"/>
    <col min="1537" max="1537" width="4" style="298" customWidth="1"/>
    <col min="1538" max="1538" width="6" style="298" customWidth="1"/>
    <col min="1539" max="1539" width="26.28515625" style="298" customWidth="1"/>
    <col min="1540" max="1544" width="10.7109375" style="298" customWidth="1"/>
    <col min="1545" max="1792" width="9.140625" style="298"/>
    <col min="1793" max="1793" width="4" style="298" customWidth="1"/>
    <col min="1794" max="1794" width="6" style="298" customWidth="1"/>
    <col min="1795" max="1795" width="26.28515625" style="298" customWidth="1"/>
    <col min="1796" max="1800" width="10.7109375" style="298" customWidth="1"/>
    <col min="1801" max="2048" width="9.140625" style="298"/>
    <col min="2049" max="2049" width="4" style="298" customWidth="1"/>
    <col min="2050" max="2050" width="6" style="298" customWidth="1"/>
    <col min="2051" max="2051" width="26.28515625" style="298" customWidth="1"/>
    <col min="2052" max="2056" width="10.7109375" style="298" customWidth="1"/>
    <col min="2057" max="2304" width="9.140625" style="298"/>
    <col min="2305" max="2305" width="4" style="298" customWidth="1"/>
    <col min="2306" max="2306" width="6" style="298" customWidth="1"/>
    <col min="2307" max="2307" width="26.28515625" style="298" customWidth="1"/>
    <col min="2308" max="2312" width="10.7109375" style="298" customWidth="1"/>
    <col min="2313" max="2560" width="9.140625" style="298"/>
    <col min="2561" max="2561" width="4" style="298" customWidth="1"/>
    <col min="2562" max="2562" width="6" style="298" customWidth="1"/>
    <col min="2563" max="2563" width="26.28515625" style="298" customWidth="1"/>
    <col min="2564" max="2568" width="10.7109375" style="298" customWidth="1"/>
    <col min="2569" max="2816" width="9.140625" style="298"/>
    <col min="2817" max="2817" width="4" style="298" customWidth="1"/>
    <col min="2818" max="2818" width="6" style="298" customWidth="1"/>
    <col min="2819" max="2819" width="26.28515625" style="298" customWidth="1"/>
    <col min="2820" max="2824" width="10.7109375" style="298" customWidth="1"/>
    <col min="2825" max="3072" width="9.140625" style="298"/>
    <col min="3073" max="3073" width="4" style="298" customWidth="1"/>
    <col min="3074" max="3074" width="6" style="298" customWidth="1"/>
    <col min="3075" max="3075" width="26.28515625" style="298" customWidth="1"/>
    <col min="3076" max="3080" width="10.7109375" style="298" customWidth="1"/>
    <col min="3081" max="3328" width="9.140625" style="298"/>
    <col min="3329" max="3329" width="4" style="298" customWidth="1"/>
    <col min="3330" max="3330" width="6" style="298" customWidth="1"/>
    <col min="3331" max="3331" width="26.28515625" style="298" customWidth="1"/>
    <col min="3332" max="3336" width="10.7109375" style="298" customWidth="1"/>
    <col min="3337" max="3584" width="9.140625" style="298"/>
    <col min="3585" max="3585" width="4" style="298" customWidth="1"/>
    <col min="3586" max="3586" width="6" style="298" customWidth="1"/>
    <col min="3587" max="3587" width="26.28515625" style="298" customWidth="1"/>
    <col min="3588" max="3592" width="10.7109375" style="298" customWidth="1"/>
    <col min="3593" max="3840" width="9.140625" style="298"/>
    <col min="3841" max="3841" width="4" style="298" customWidth="1"/>
    <col min="3842" max="3842" width="6" style="298" customWidth="1"/>
    <col min="3843" max="3843" width="26.28515625" style="298" customWidth="1"/>
    <col min="3844" max="3848" width="10.7109375" style="298" customWidth="1"/>
    <col min="3849" max="4096" width="9.140625" style="298"/>
    <col min="4097" max="4097" width="4" style="298" customWidth="1"/>
    <col min="4098" max="4098" width="6" style="298" customWidth="1"/>
    <col min="4099" max="4099" width="26.28515625" style="298" customWidth="1"/>
    <col min="4100" max="4104" width="10.7109375" style="298" customWidth="1"/>
    <col min="4105" max="4352" width="9.140625" style="298"/>
    <col min="4353" max="4353" width="4" style="298" customWidth="1"/>
    <col min="4354" max="4354" width="6" style="298" customWidth="1"/>
    <col min="4355" max="4355" width="26.28515625" style="298" customWidth="1"/>
    <col min="4356" max="4360" width="10.7109375" style="298" customWidth="1"/>
    <col min="4361" max="4608" width="9.140625" style="298"/>
    <col min="4609" max="4609" width="4" style="298" customWidth="1"/>
    <col min="4610" max="4610" width="6" style="298" customWidth="1"/>
    <col min="4611" max="4611" width="26.28515625" style="298" customWidth="1"/>
    <col min="4612" max="4616" width="10.7109375" style="298" customWidth="1"/>
    <col min="4617" max="4864" width="9.140625" style="298"/>
    <col min="4865" max="4865" width="4" style="298" customWidth="1"/>
    <col min="4866" max="4866" width="6" style="298" customWidth="1"/>
    <col min="4867" max="4867" width="26.28515625" style="298" customWidth="1"/>
    <col min="4868" max="4872" width="10.7109375" style="298" customWidth="1"/>
    <col min="4873" max="5120" width="9.140625" style="298"/>
    <col min="5121" max="5121" width="4" style="298" customWidth="1"/>
    <col min="5122" max="5122" width="6" style="298" customWidth="1"/>
    <col min="5123" max="5123" width="26.28515625" style="298" customWidth="1"/>
    <col min="5124" max="5128" width="10.7109375" style="298" customWidth="1"/>
    <col min="5129" max="5376" width="9.140625" style="298"/>
    <col min="5377" max="5377" width="4" style="298" customWidth="1"/>
    <col min="5378" max="5378" width="6" style="298" customWidth="1"/>
    <col min="5379" max="5379" width="26.28515625" style="298" customWidth="1"/>
    <col min="5380" max="5384" width="10.7109375" style="298" customWidth="1"/>
    <col min="5385" max="5632" width="9.140625" style="298"/>
    <col min="5633" max="5633" width="4" style="298" customWidth="1"/>
    <col min="5634" max="5634" width="6" style="298" customWidth="1"/>
    <col min="5635" max="5635" width="26.28515625" style="298" customWidth="1"/>
    <col min="5636" max="5640" width="10.7109375" style="298" customWidth="1"/>
    <col min="5641" max="5888" width="9.140625" style="298"/>
    <col min="5889" max="5889" width="4" style="298" customWidth="1"/>
    <col min="5890" max="5890" width="6" style="298" customWidth="1"/>
    <col min="5891" max="5891" width="26.28515625" style="298" customWidth="1"/>
    <col min="5892" max="5896" width="10.7109375" style="298" customWidth="1"/>
    <col min="5897" max="6144" width="9.140625" style="298"/>
    <col min="6145" max="6145" width="4" style="298" customWidth="1"/>
    <col min="6146" max="6146" width="6" style="298" customWidth="1"/>
    <col min="6147" max="6147" width="26.28515625" style="298" customWidth="1"/>
    <col min="6148" max="6152" width="10.7109375" style="298" customWidth="1"/>
    <col min="6153" max="6400" width="9.140625" style="298"/>
    <col min="6401" max="6401" width="4" style="298" customWidth="1"/>
    <col min="6402" max="6402" width="6" style="298" customWidth="1"/>
    <col min="6403" max="6403" width="26.28515625" style="298" customWidth="1"/>
    <col min="6404" max="6408" width="10.7109375" style="298" customWidth="1"/>
    <col min="6409" max="6656" width="9.140625" style="298"/>
    <col min="6657" max="6657" width="4" style="298" customWidth="1"/>
    <col min="6658" max="6658" width="6" style="298" customWidth="1"/>
    <col min="6659" max="6659" width="26.28515625" style="298" customWidth="1"/>
    <col min="6660" max="6664" width="10.7109375" style="298" customWidth="1"/>
    <col min="6665" max="6912" width="9.140625" style="298"/>
    <col min="6913" max="6913" width="4" style="298" customWidth="1"/>
    <col min="6914" max="6914" width="6" style="298" customWidth="1"/>
    <col min="6915" max="6915" width="26.28515625" style="298" customWidth="1"/>
    <col min="6916" max="6920" width="10.7109375" style="298" customWidth="1"/>
    <col min="6921" max="7168" width="9.140625" style="298"/>
    <col min="7169" max="7169" width="4" style="298" customWidth="1"/>
    <col min="7170" max="7170" width="6" style="298" customWidth="1"/>
    <col min="7171" max="7171" width="26.28515625" style="298" customWidth="1"/>
    <col min="7172" max="7176" width="10.7109375" style="298" customWidth="1"/>
    <col min="7177" max="7424" width="9.140625" style="298"/>
    <col min="7425" max="7425" width="4" style="298" customWidth="1"/>
    <col min="7426" max="7426" width="6" style="298" customWidth="1"/>
    <col min="7427" max="7427" width="26.28515625" style="298" customWidth="1"/>
    <col min="7428" max="7432" width="10.7109375" style="298" customWidth="1"/>
    <col min="7433" max="7680" width="9.140625" style="298"/>
    <col min="7681" max="7681" width="4" style="298" customWidth="1"/>
    <col min="7682" max="7682" width="6" style="298" customWidth="1"/>
    <col min="7683" max="7683" width="26.28515625" style="298" customWidth="1"/>
    <col min="7684" max="7688" width="10.7109375" style="298" customWidth="1"/>
    <col min="7689" max="7936" width="9.140625" style="298"/>
    <col min="7937" max="7937" width="4" style="298" customWidth="1"/>
    <col min="7938" max="7938" width="6" style="298" customWidth="1"/>
    <col min="7939" max="7939" width="26.28515625" style="298" customWidth="1"/>
    <col min="7940" max="7944" width="10.7109375" style="298" customWidth="1"/>
    <col min="7945" max="8192" width="9.140625" style="298"/>
    <col min="8193" max="8193" width="4" style="298" customWidth="1"/>
    <col min="8194" max="8194" width="6" style="298" customWidth="1"/>
    <col min="8195" max="8195" width="26.28515625" style="298" customWidth="1"/>
    <col min="8196" max="8200" width="10.7109375" style="298" customWidth="1"/>
    <col min="8201" max="8448" width="9.140625" style="298"/>
    <col min="8449" max="8449" width="4" style="298" customWidth="1"/>
    <col min="8450" max="8450" width="6" style="298" customWidth="1"/>
    <col min="8451" max="8451" width="26.28515625" style="298" customWidth="1"/>
    <col min="8452" max="8456" width="10.7109375" style="298" customWidth="1"/>
    <col min="8457" max="8704" width="9.140625" style="298"/>
    <col min="8705" max="8705" width="4" style="298" customWidth="1"/>
    <col min="8706" max="8706" width="6" style="298" customWidth="1"/>
    <col min="8707" max="8707" width="26.28515625" style="298" customWidth="1"/>
    <col min="8708" max="8712" width="10.7109375" style="298" customWidth="1"/>
    <col min="8713" max="8960" width="9.140625" style="298"/>
    <col min="8961" max="8961" width="4" style="298" customWidth="1"/>
    <col min="8962" max="8962" width="6" style="298" customWidth="1"/>
    <col min="8963" max="8963" width="26.28515625" style="298" customWidth="1"/>
    <col min="8964" max="8968" width="10.7109375" style="298" customWidth="1"/>
    <col min="8969" max="9216" width="9.140625" style="298"/>
    <col min="9217" max="9217" width="4" style="298" customWidth="1"/>
    <col min="9218" max="9218" width="6" style="298" customWidth="1"/>
    <col min="9219" max="9219" width="26.28515625" style="298" customWidth="1"/>
    <col min="9220" max="9224" width="10.7109375" style="298" customWidth="1"/>
    <col min="9225" max="9472" width="9.140625" style="298"/>
    <col min="9473" max="9473" width="4" style="298" customWidth="1"/>
    <col min="9474" max="9474" width="6" style="298" customWidth="1"/>
    <col min="9475" max="9475" width="26.28515625" style="298" customWidth="1"/>
    <col min="9476" max="9480" width="10.7109375" style="298" customWidth="1"/>
    <col min="9481" max="9728" width="9.140625" style="298"/>
    <col min="9729" max="9729" width="4" style="298" customWidth="1"/>
    <col min="9730" max="9730" width="6" style="298" customWidth="1"/>
    <col min="9731" max="9731" width="26.28515625" style="298" customWidth="1"/>
    <col min="9732" max="9736" width="10.7109375" style="298" customWidth="1"/>
    <col min="9737" max="9984" width="9.140625" style="298"/>
    <col min="9985" max="9985" width="4" style="298" customWidth="1"/>
    <col min="9986" max="9986" width="6" style="298" customWidth="1"/>
    <col min="9987" max="9987" width="26.28515625" style="298" customWidth="1"/>
    <col min="9988" max="9992" width="10.7109375" style="298" customWidth="1"/>
    <col min="9993" max="10240" width="9.140625" style="298"/>
    <col min="10241" max="10241" width="4" style="298" customWidth="1"/>
    <col min="10242" max="10242" width="6" style="298" customWidth="1"/>
    <col min="10243" max="10243" width="26.28515625" style="298" customWidth="1"/>
    <col min="10244" max="10248" width="10.7109375" style="298" customWidth="1"/>
    <col min="10249" max="10496" width="9.140625" style="298"/>
    <col min="10497" max="10497" width="4" style="298" customWidth="1"/>
    <col min="10498" max="10498" width="6" style="298" customWidth="1"/>
    <col min="10499" max="10499" width="26.28515625" style="298" customWidth="1"/>
    <col min="10500" max="10504" width="10.7109375" style="298" customWidth="1"/>
    <col min="10505" max="10752" width="9.140625" style="298"/>
    <col min="10753" max="10753" width="4" style="298" customWidth="1"/>
    <col min="10754" max="10754" width="6" style="298" customWidth="1"/>
    <col min="10755" max="10755" width="26.28515625" style="298" customWidth="1"/>
    <col min="10756" max="10760" width="10.7109375" style="298" customWidth="1"/>
    <col min="10761" max="11008" width="9.140625" style="298"/>
    <col min="11009" max="11009" width="4" style="298" customWidth="1"/>
    <col min="11010" max="11010" width="6" style="298" customWidth="1"/>
    <col min="11011" max="11011" width="26.28515625" style="298" customWidth="1"/>
    <col min="11012" max="11016" width="10.7109375" style="298" customWidth="1"/>
    <col min="11017" max="11264" width="9.140625" style="298"/>
    <col min="11265" max="11265" width="4" style="298" customWidth="1"/>
    <col min="11266" max="11266" width="6" style="298" customWidth="1"/>
    <col min="11267" max="11267" width="26.28515625" style="298" customWidth="1"/>
    <col min="11268" max="11272" width="10.7109375" style="298" customWidth="1"/>
    <col min="11273" max="11520" width="9.140625" style="298"/>
    <col min="11521" max="11521" width="4" style="298" customWidth="1"/>
    <col min="11522" max="11522" width="6" style="298" customWidth="1"/>
    <col min="11523" max="11523" width="26.28515625" style="298" customWidth="1"/>
    <col min="11524" max="11528" width="10.7109375" style="298" customWidth="1"/>
    <col min="11529" max="11776" width="9.140625" style="298"/>
    <col min="11777" max="11777" width="4" style="298" customWidth="1"/>
    <col min="11778" max="11778" width="6" style="298" customWidth="1"/>
    <col min="11779" max="11779" width="26.28515625" style="298" customWidth="1"/>
    <col min="11780" max="11784" width="10.7109375" style="298" customWidth="1"/>
    <col min="11785" max="12032" width="9.140625" style="298"/>
    <col min="12033" max="12033" width="4" style="298" customWidth="1"/>
    <col min="12034" max="12034" width="6" style="298" customWidth="1"/>
    <col min="12035" max="12035" width="26.28515625" style="298" customWidth="1"/>
    <col min="12036" max="12040" width="10.7109375" style="298" customWidth="1"/>
    <col min="12041" max="12288" width="9.140625" style="298"/>
    <col min="12289" max="12289" width="4" style="298" customWidth="1"/>
    <col min="12290" max="12290" width="6" style="298" customWidth="1"/>
    <col min="12291" max="12291" width="26.28515625" style="298" customWidth="1"/>
    <col min="12292" max="12296" width="10.7109375" style="298" customWidth="1"/>
    <col min="12297" max="12544" width="9.140625" style="298"/>
    <col min="12545" max="12545" width="4" style="298" customWidth="1"/>
    <col min="12546" max="12546" width="6" style="298" customWidth="1"/>
    <col min="12547" max="12547" width="26.28515625" style="298" customWidth="1"/>
    <col min="12548" max="12552" width="10.7109375" style="298" customWidth="1"/>
    <col min="12553" max="12800" width="9.140625" style="298"/>
    <col min="12801" max="12801" width="4" style="298" customWidth="1"/>
    <col min="12802" max="12802" width="6" style="298" customWidth="1"/>
    <col min="12803" max="12803" width="26.28515625" style="298" customWidth="1"/>
    <col min="12804" max="12808" width="10.7109375" style="298" customWidth="1"/>
    <col min="12809" max="13056" width="9.140625" style="298"/>
    <col min="13057" max="13057" width="4" style="298" customWidth="1"/>
    <col min="13058" max="13058" width="6" style="298" customWidth="1"/>
    <col min="13059" max="13059" width="26.28515625" style="298" customWidth="1"/>
    <col min="13060" max="13064" width="10.7109375" style="298" customWidth="1"/>
    <col min="13065" max="13312" width="9.140625" style="298"/>
    <col min="13313" max="13313" width="4" style="298" customWidth="1"/>
    <col min="13314" max="13314" width="6" style="298" customWidth="1"/>
    <col min="13315" max="13315" width="26.28515625" style="298" customWidth="1"/>
    <col min="13316" max="13320" width="10.7109375" style="298" customWidth="1"/>
    <col min="13321" max="13568" width="9.140625" style="298"/>
    <col min="13569" max="13569" width="4" style="298" customWidth="1"/>
    <col min="13570" max="13570" width="6" style="298" customWidth="1"/>
    <col min="13571" max="13571" width="26.28515625" style="298" customWidth="1"/>
    <col min="13572" max="13576" width="10.7109375" style="298" customWidth="1"/>
    <col min="13577" max="13824" width="9.140625" style="298"/>
    <col min="13825" max="13825" width="4" style="298" customWidth="1"/>
    <col min="13826" max="13826" width="6" style="298" customWidth="1"/>
    <col min="13827" max="13827" width="26.28515625" style="298" customWidth="1"/>
    <col min="13828" max="13832" width="10.7109375" style="298" customWidth="1"/>
    <col min="13833" max="14080" width="9.140625" style="298"/>
    <col min="14081" max="14081" width="4" style="298" customWidth="1"/>
    <col min="14082" max="14082" width="6" style="298" customWidth="1"/>
    <col min="14083" max="14083" width="26.28515625" style="298" customWidth="1"/>
    <col min="14084" max="14088" width="10.7109375" style="298" customWidth="1"/>
    <col min="14089" max="14336" width="9.140625" style="298"/>
    <col min="14337" max="14337" width="4" style="298" customWidth="1"/>
    <col min="14338" max="14338" width="6" style="298" customWidth="1"/>
    <col min="14339" max="14339" width="26.28515625" style="298" customWidth="1"/>
    <col min="14340" max="14344" width="10.7109375" style="298" customWidth="1"/>
    <col min="14345" max="14592" width="9.140625" style="298"/>
    <col min="14593" max="14593" width="4" style="298" customWidth="1"/>
    <col min="14594" max="14594" width="6" style="298" customWidth="1"/>
    <col min="14595" max="14595" width="26.28515625" style="298" customWidth="1"/>
    <col min="14596" max="14600" width="10.7109375" style="298" customWidth="1"/>
    <col min="14601" max="14848" width="9.140625" style="298"/>
    <col min="14849" max="14849" width="4" style="298" customWidth="1"/>
    <col min="14850" max="14850" width="6" style="298" customWidth="1"/>
    <col min="14851" max="14851" width="26.28515625" style="298" customWidth="1"/>
    <col min="14852" max="14856" width="10.7109375" style="298" customWidth="1"/>
    <col min="14857" max="15104" width="9.140625" style="298"/>
    <col min="15105" max="15105" width="4" style="298" customWidth="1"/>
    <col min="15106" max="15106" width="6" style="298" customWidth="1"/>
    <col min="15107" max="15107" width="26.28515625" style="298" customWidth="1"/>
    <col min="15108" max="15112" width="10.7109375" style="298" customWidth="1"/>
    <col min="15113" max="15360" width="9.140625" style="298"/>
    <col min="15361" max="15361" width="4" style="298" customWidth="1"/>
    <col min="15362" max="15362" width="6" style="298" customWidth="1"/>
    <col min="15363" max="15363" width="26.28515625" style="298" customWidth="1"/>
    <col min="15364" max="15368" width="10.7109375" style="298" customWidth="1"/>
    <col min="15369" max="15616" width="9.140625" style="298"/>
    <col min="15617" max="15617" width="4" style="298" customWidth="1"/>
    <col min="15618" max="15618" width="6" style="298" customWidth="1"/>
    <col min="15619" max="15619" width="26.28515625" style="298" customWidth="1"/>
    <col min="15620" max="15624" width="10.7109375" style="298" customWidth="1"/>
    <col min="15625" max="15872" width="9.140625" style="298"/>
    <col min="15873" max="15873" width="4" style="298" customWidth="1"/>
    <col min="15874" max="15874" width="6" style="298" customWidth="1"/>
    <col min="15875" max="15875" width="26.28515625" style="298" customWidth="1"/>
    <col min="15876" max="15880" width="10.7109375" style="298" customWidth="1"/>
    <col min="15881" max="16128" width="9.140625" style="298"/>
    <col min="16129" max="16129" width="4" style="298" customWidth="1"/>
    <col min="16130" max="16130" width="6" style="298" customWidth="1"/>
    <col min="16131" max="16131" width="26.28515625" style="298" customWidth="1"/>
    <col min="16132" max="16136" width="10.7109375" style="298" customWidth="1"/>
    <col min="16137" max="16384" width="9.140625" style="298"/>
  </cols>
  <sheetData>
    <row r="1" spans="2:8" ht="15" customHeight="1">
      <c r="B1" s="1619" t="s">
        <v>394</v>
      </c>
      <c r="C1" s="1619"/>
      <c r="D1" s="1619"/>
      <c r="E1" s="1619"/>
      <c r="F1" s="1619"/>
      <c r="G1" s="1619"/>
      <c r="H1" s="1619"/>
    </row>
    <row r="2" spans="2:8" ht="15" customHeight="1">
      <c r="B2" s="1620" t="s">
        <v>395</v>
      </c>
      <c r="C2" s="1620"/>
      <c r="D2" s="1620"/>
      <c r="E2" s="1620"/>
      <c r="F2" s="1620"/>
      <c r="G2" s="1620"/>
      <c r="H2" s="1620"/>
    </row>
    <row r="3" spans="2:8" ht="15" customHeight="1" thickBot="1">
      <c r="B3" s="1621" t="s">
        <v>50</v>
      </c>
      <c r="C3" s="1621"/>
      <c r="D3" s="1621"/>
      <c r="E3" s="1621"/>
      <c r="F3" s="1621"/>
      <c r="G3" s="1621"/>
      <c r="H3" s="1621"/>
    </row>
    <row r="4" spans="2:8" s="54" customFormat="1" ht="18" customHeight="1" thickTop="1">
      <c r="B4" s="838"/>
      <c r="C4" s="839"/>
      <c r="D4" s="1622" t="str">
        <f>'X-China'!D4:F4</f>
        <v>Three  Months</v>
      </c>
      <c r="E4" s="1622"/>
      <c r="F4" s="1622"/>
      <c r="G4" s="1623" t="s">
        <v>3</v>
      </c>
      <c r="H4" s="1624"/>
    </row>
    <row r="5" spans="2:8" s="54" customFormat="1" ht="18" customHeight="1">
      <c r="B5" s="840"/>
      <c r="C5" s="841"/>
      <c r="D5" s="842" t="s">
        <v>4</v>
      </c>
      <c r="E5" s="843" t="s">
        <v>1156</v>
      </c>
      <c r="F5" s="843" t="s">
        <v>1157</v>
      </c>
      <c r="G5" s="843" t="s">
        <v>5</v>
      </c>
      <c r="H5" s="844" t="s">
        <v>128</v>
      </c>
    </row>
    <row r="6" spans="2:8" s="54" customFormat="1" ht="18" customHeight="1">
      <c r="B6" s="845"/>
      <c r="C6" s="846" t="s">
        <v>318</v>
      </c>
      <c r="D6" s="847">
        <v>4920.3388600000008</v>
      </c>
      <c r="E6" s="847">
        <v>4560.0993340000005</v>
      </c>
      <c r="F6" s="847">
        <v>4395.1725160000005</v>
      </c>
      <c r="G6" s="847">
        <v>-7.3214373288103189</v>
      </c>
      <c r="H6" s="848">
        <v>-3.6167373980279081</v>
      </c>
    </row>
    <row r="7" spans="2:8" s="54" customFormat="1" ht="18" customHeight="1">
      <c r="B7" s="849">
        <v>1</v>
      </c>
      <c r="C7" s="850" t="s">
        <v>396</v>
      </c>
      <c r="D7" s="851">
        <v>23.939978</v>
      </c>
      <c r="E7" s="851">
        <v>25.313930000000003</v>
      </c>
      <c r="F7" s="851">
        <v>18.390172</v>
      </c>
      <c r="G7" s="851">
        <v>5.7391531437497747</v>
      </c>
      <c r="H7" s="852">
        <v>-27.351572829663368</v>
      </c>
    </row>
    <row r="8" spans="2:8" s="54" customFormat="1" ht="18" customHeight="1">
      <c r="B8" s="849">
        <v>2</v>
      </c>
      <c r="C8" s="850" t="s">
        <v>336</v>
      </c>
      <c r="D8" s="851">
        <v>59.931471999999999</v>
      </c>
      <c r="E8" s="851">
        <v>55.161974000000008</v>
      </c>
      <c r="F8" s="851">
        <v>57.401206000000002</v>
      </c>
      <c r="G8" s="851">
        <v>-7.9582527190388248</v>
      </c>
      <c r="H8" s="852">
        <v>4.0593761202236749</v>
      </c>
    </row>
    <row r="9" spans="2:8" s="54" customFormat="1" ht="18" customHeight="1">
      <c r="B9" s="849">
        <v>3</v>
      </c>
      <c r="C9" s="850" t="s">
        <v>381</v>
      </c>
      <c r="D9" s="851">
        <v>72.152805000000001</v>
      </c>
      <c r="E9" s="851">
        <v>83.594054999999997</v>
      </c>
      <c r="F9" s="851">
        <v>65.362865999999997</v>
      </c>
      <c r="G9" s="851">
        <v>15.856971880718973</v>
      </c>
      <c r="H9" s="852">
        <v>-21.809193249448171</v>
      </c>
    </row>
    <row r="10" spans="2:8" s="54" customFormat="1" ht="18" customHeight="1">
      <c r="B10" s="849">
        <v>4</v>
      </c>
      <c r="C10" s="850" t="s">
        <v>397</v>
      </c>
      <c r="D10" s="851">
        <v>0</v>
      </c>
      <c r="E10" s="851">
        <v>0</v>
      </c>
      <c r="F10" s="851">
        <v>0</v>
      </c>
      <c r="G10" s="851" t="s">
        <v>321</v>
      </c>
      <c r="H10" s="852" t="s">
        <v>321</v>
      </c>
    </row>
    <row r="11" spans="2:8" s="54" customFormat="1" ht="18" customHeight="1">
      <c r="B11" s="849">
        <v>5</v>
      </c>
      <c r="C11" s="850" t="s">
        <v>351</v>
      </c>
      <c r="D11" s="851">
        <v>805.13992000000007</v>
      </c>
      <c r="E11" s="851">
        <v>740.68481700000007</v>
      </c>
      <c r="F11" s="851">
        <v>660.65073800000005</v>
      </c>
      <c r="G11" s="851">
        <v>-8.0054536359344866</v>
      </c>
      <c r="H11" s="852">
        <v>-10.805416442065393</v>
      </c>
    </row>
    <row r="12" spans="2:8" s="54" customFormat="1" ht="18" customHeight="1">
      <c r="B12" s="849">
        <v>6</v>
      </c>
      <c r="C12" s="850" t="s">
        <v>354</v>
      </c>
      <c r="D12" s="851">
        <v>148.482471</v>
      </c>
      <c r="E12" s="851">
        <v>205.78643299999999</v>
      </c>
      <c r="F12" s="851">
        <v>190.303392</v>
      </c>
      <c r="G12" s="851">
        <v>38.593082142335845</v>
      </c>
      <c r="H12" s="852">
        <v>-7.5238395331921595</v>
      </c>
    </row>
    <row r="13" spans="2:8" s="54" customFormat="1" ht="18" customHeight="1">
      <c r="B13" s="849">
        <v>7</v>
      </c>
      <c r="C13" s="850" t="s">
        <v>383</v>
      </c>
      <c r="D13" s="851">
        <v>1374.5481600000001</v>
      </c>
      <c r="E13" s="851">
        <v>1091.8552319999999</v>
      </c>
      <c r="F13" s="851">
        <v>1198.6855499999999</v>
      </c>
      <c r="G13" s="851">
        <v>-20.566243964853157</v>
      </c>
      <c r="H13" s="852">
        <v>9.784293271582726</v>
      </c>
    </row>
    <row r="14" spans="2:8" s="54" customFormat="1" ht="18" customHeight="1">
      <c r="B14" s="849">
        <v>8</v>
      </c>
      <c r="C14" s="850" t="s">
        <v>384</v>
      </c>
      <c r="D14" s="851">
        <v>74.832379000000003</v>
      </c>
      <c r="E14" s="851">
        <v>86.356313999999998</v>
      </c>
      <c r="F14" s="851">
        <v>80.993405999999993</v>
      </c>
      <c r="G14" s="851">
        <v>15.39966409460267</v>
      </c>
      <c r="H14" s="852">
        <v>-6.2102094816135889</v>
      </c>
    </row>
    <row r="15" spans="2:8" s="54" customFormat="1" ht="18" customHeight="1">
      <c r="B15" s="849">
        <v>9</v>
      </c>
      <c r="C15" s="850" t="s">
        <v>398</v>
      </c>
      <c r="D15" s="851">
        <v>52.370311000000001</v>
      </c>
      <c r="E15" s="851">
        <v>72.577577999999988</v>
      </c>
      <c r="F15" s="851">
        <v>89.599567999999991</v>
      </c>
      <c r="G15" s="851">
        <v>38.585348481126999</v>
      </c>
      <c r="H15" s="852">
        <v>23.453510669645112</v>
      </c>
    </row>
    <row r="16" spans="2:8" s="54" customFormat="1" ht="18" customHeight="1">
      <c r="B16" s="849">
        <v>10</v>
      </c>
      <c r="C16" s="850" t="s">
        <v>387</v>
      </c>
      <c r="D16" s="851">
        <v>93.644295</v>
      </c>
      <c r="E16" s="851">
        <v>101.66090100000001</v>
      </c>
      <c r="F16" s="851">
        <v>114.67749400000001</v>
      </c>
      <c r="G16" s="851">
        <v>8.5606987590648203</v>
      </c>
      <c r="H16" s="852">
        <v>12.803932359403333</v>
      </c>
    </row>
    <row r="17" spans="2:8" s="54" customFormat="1" ht="18" customHeight="1">
      <c r="B17" s="849">
        <v>11</v>
      </c>
      <c r="C17" s="850" t="s">
        <v>388</v>
      </c>
      <c r="D17" s="851">
        <v>58.893492999999992</v>
      </c>
      <c r="E17" s="851">
        <v>69.729492000000008</v>
      </c>
      <c r="F17" s="851">
        <v>112.833833</v>
      </c>
      <c r="G17" s="851">
        <v>18.399314504914855</v>
      </c>
      <c r="H17" s="852">
        <v>61.816513735680132</v>
      </c>
    </row>
    <row r="18" spans="2:8" s="54" customFormat="1" ht="18" customHeight="1">
      <c r="B18" s="849">
        <v>12</v>
      </c>
      <c r="C18" s="850" t="s">
        <v>399</v>
      </c>
      <c r="D18" s="851">
        <v>2156.4035760000002</v>
      </c>
      <c r="E18" s="851">
        <v>2027.378608</v>
      </c>
      <c r="F18" s="851">
        <v>1806.2742910000002</v>
      </c>
      <c r="G18" s="851">
        <v>-5.9833404765231251</v>
      </c>
      <c r="H18" s="852">
        <v>-10.905921376871902</v>
      </c>
    </row>
    <row r="19" spans="2:8" s="54" customFormat="1" ht="18" customHeight="1">
      <c r="B19" s="845"/>
      <c r="C19" s="846" t="s">
        <v>371</v>
      </c>
      <c r="D19" s="853">
        <v>2896.3743819999991</v>
      </c>
      <c r="E19" s="853">
        <v>3559.8752259999997</v>
      </c>
      <c r="F19" s="853">
        <v>4784.6753809999991</v>
      </c>
      <c r="G19" s="853">
        <v>22.907979304175498</v>
      </c>
      <c r="H19" s="854">
        <v>34.405704617243799</v>
      </c>
    </row>
    <row r="20" spans="2:8" s="54" customFormat="1" ht="18" customHeight="1" thickBot="1">
      <c r="B20" s="855"/>
      <c r="C20" s="856" t="s">
        <v>400</v>
      </c>
      <c r="D20" s="856">
        <v>7816.7132419999998</v>
      </c>
      <c r="E20" s="856">
        <v>8119.9745600000006</v>
      </c>
      <c r="F20" s="856">
        <v>9179.8478969999996</v>
      </c>
      <c r="G20" s="856">
        <v>3.8796525932478545</v>
      </c>
      <c r="H20" s="857">
        <v>13.052668197029419</v>
      </c>
    </row>
    <row r="21" spans="2:8" ht="13.5" thickTop="1">
      <c r="B21" s="1609" t="s">
        <v>1158</v>
      </c>
      <c r="C21" s="1609"/>
      <c r="D21" s="1609"/>
      <c r="E21" s="1609"/>
      <c r="F21" s="1609"/>
      <c r="G21" s="1609"/>
      <c r="H21" s="1609"/>
    </row>
    <row r="23" spans="2:8">
      <c r="D23" s="301"/>
      <c r="E23" s="302"/>
    </row>
    <row r="24" spans="2:8">
      <c r="D24" s="300"/>
      <c r="E24" s="300"/>
      <c r="F24" s="300"/>
      <c r="G24" s="300"/>
    </row>
  </sheetData>
  <mergeCells count="6">
    <mergeCell ref="B21:H21"/>
    <mergeCell ref="B1:H1"/>
    <mergeCell ref="B2:H2"/>
    <mergeCell ref="B3:H3"/>
    <mergeCell ref="D4:F4"/>
    <mergeCell ref="G4:H4"/>
  </mergeCells>
  <printOptions horizontalCentered="1"/>
  <pageMargins left="0.75" right="0.75" top="1" bottom="1" header="0.5" footer="0.5"/>
  <pageSetup scale="97"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S58"/>
  <sheetViews>
    <sheetView workbookViewId="0">
      <selection activeCell="L59" sqref="L59"/>
    </sheetView>
  </sheetViews>
  <sheetFormatPr defaultRowHeight="12.75"/>
  <cols>
    <col min="1" max="1" width="9.140625" style="298"/>
    <col min="2" max="2" width="6.140625" style="298" customWidth="1"/>
    <col min="3" max="3" width="29.42578125" style="298" bestFit="1" customWidth="1"/>
    <col min="4" max="8" width="12.7109375" style="298" customWidth="1"/>
    <col min="9" max="16" width="8.42578125" style="298" customWidth="1"/>
    <col min="17" max="257" width="9.140625" style="298"/>
    <col min="258" max="258" width="6.140625" style="298" customWidth="1"/>
    <col min="259" max="259" width="29.42578125" style="298" bestFit="1" customWidth="1"/>
    <col min="260" max="262" width="11.7109375" style="298" customWidth="1"/>
    <col min="263" max="263" width="9" style="298" customWidth="1"/>
    <col min="264" max="272" width="8.42578125" style="298" customWidth="1"/>
    <col min="273" max="513" width="9.140625" style="298"/>
    <col min="514" max="514" width="6.140625" style="298" customWidth="1"/>
    <col min="515" max="515" width="29.42578125" style="298" bestFit="1" customWidth="1"/>
    <col min="516" max="518" width="11.7109375" style="298" customWidth="1"/>
    <col min="519" max="519" width="9" style="298" customWidth="1"/>
    <col min="520" max="528" width="8.42578125" style="298" customWidth="1"/>
    <col min="529" max="769" width="9.140625" style="298"/>
    <col min="770" max="770" width="6.140625" style="298" customWidth="1"/>
    <col min="771" max="771" width="29.42578125" style="298" bestFit="1" customWidth="1"/>
    <col min="772" max="774" width="11.7109375" style="298" customWidth="1"/>
    <col min="775" max="775" width="9" style="298" customWidth="1"/>
    <col min="776" max="784" width="8.42578125" style="298" customWidth="1"/>
    <col min="785" max="1025" width="9.140625" style="298"/>
    <col min="1026" max="1026" width="6.140625" style="298" customWidth="1"/>
    <col min="1027" max="1027" width="29.42578125" style="298" bestFit="1" customWidth="1"/>
    <col min="1028" max="1030" width="11.7109375" style="298" customWidth="1"/>
    <col min="1031" max="1031" width="9" style="298" customWidth="1"/>
    <col min="1032" max="1040" width="8.42578125" style="298" customWidth="1"/>
    <col min="1041" max="1281" width="9.140625" style="298"/>
    <col min="1282" max="1282" width="6.140625" style="298" customWidth="1"/>
    <col min="1283" max="1283" width="29.42578125" style="298" bestFit="1" customWidth="1"/>
    <col min="1284" max="1286" width="11.7109375" style="298" customWidth="1"/>
    <col min="1287" max="1287" width="9" style="298" customWidth="1"/>
    <col min="1288" max="1296" width="8.42578125" style="298" customWidth="1"/>
    <col min="1297" max="1537" width="9.140625" style="298"/>
    <col min="1538" max="1538" width="6.140625" style="298" customWidth="1"/>
    <col min="1539" max="1539" width="29.42578125" style="298" bestFit="1" customWidth="1"/>
    <col min="1540" max="1542" width="11.7109375" style="298" customWidth="1"/>
    <col min="1543" max="1543" width="9" style="298" customWidth="1"/>
    <col min="1544" max="1552" width="8.42578125" style="298" customWidth="1"/>
    <col min="1553" max="1793" width="9.140625" style="298"/>
    <col min="1794" max="1794" width="6.140625" style="298" customWidth="1"/>
    <col min="1795" max="1795" width="29.42578125" style="298" bestFit="1" customWidth="1"/>
    <col min="1796" max="1798" width="11.7109375" style="298" customWidth="1"/>
    <col min="1799" max="1799" width="9" style="298" customWidth="1"/>
    <col min="1800" max="1808" width="8.42578125" style="298" customWidth="1"/>
    <col min="1809" max="2049" width="9.140625" style="298"/>
    <col min="2050" max="2050" width="6.140625" style="298" customWidth="1"/>
    <col min="2051" max="2051" width="29.42578125" style="298" bestFit="1" customWidth="1"/>
    <col min="2052" max="2054" width="11.7109375" style="298" customWidth="1"/>
    <col min="2055" max="2055" width="9" style="298" customWidth="1"/>
    <col min="2056" max="2064" width="8.42578125" style="298" customWidth="1"/>
    <col min="2065" max="2305" width="9.140625" style="298"/>
    <col min="2306" max="2306" width="6.140625" style="298" customWidth="1"/>
    <col min="2307" max="2307" width="29.42578125" style="298" bestFit="1" customWidth="1"/>
    <col min="2308" max="2310" width="11.7109375" style="298" customWidth="1"/>
    <col min="2311" max="2311" width="9" style="298" customWidth="1"/>
    <col min="2312" max="2320" width="8.42578125" style="298" customWidth="1"/>
    <col min="2321" max="2561" width="9.140625" style="298"/>
    <col min="2562" max="2562" width="6.140625" style="298" customWidth="1"/>
    <col min="2563" max="2563" width="29.42578125" style="298" bestFit="1" customWidth="1"/>
    <col min="2564" max="2566" width="11.7109375" style="298" customWidth="1"/>
    <col min="2567" max="2567" width="9" style="298" customWidth="1"/>
    <col min="2568" max="2576" width="8.42578125" style="298" customWidth="1"/>
    <col min="2577" max="2817" width="9.140625" style="298"/>
    <col min="2818" max="2818" width="6.140625" style="298" customWidth="1"/>
    <col min="2819" max="2819" width="29.42578125" style="298" bestFit="1" customWidth="1"/>
    <col min="2820" max="2822" width="11.7109375" style="298" customWidth="1"/>
    <col min="2823" max="2823" width="9" style="298" customWidth="1"/>
    <col min="2824" max="2832" width="8.42578125" style="298" customWidth="1"/>
    <col min="2833" max="3073" width="9.140625" style="298"/>
    <col min="3074" max="3074" width="6.140625" style="298" customWidth="1"/>
    <col min="3075" max="3075" width="29.42578125" style="298" bestFit="1" customWidth="1"/>
    <col min="3076" max="3078" width="11.7109375" style="298" customWidth="1"/>
    <col min="3079" max="3079" width="9" style="298" customWidth="1"/>
    <col min="3080" max="3088" width="8.42578125" style="298" customWidth="1"/>
    <col min="3089" max="3329" width="9.140625" style="298"/>
    <col min="3330" max="3330" width="6.140625" style="298" customWidth="1"/>
    <col min="3331" max="3331" width="29.42578125" style="298" bestFit="1" customWidth="1"/>
    <col min="3332" max="3334" width="11.7109375" style="298" customWidth="1"/>
    <col min="3335" max="3335" width="9" style="298" customWidth="1"/>
    <col min="3336" max="3344" width="8.42578125" style="298" customWidth="1"/>
    <col min="3345" max="3585" width="9.140625" style="298"/>
    <col min="3586" max="3586" width="6.140625" style="298" customWidth="1"/>
    <col min="3587" max="3587" width="29.42578125" style="298" bestFit="1" customWidth="1"/>
    <col min="3588" max="3590" width="11.7109375" style="298" customWidth="1"/>
    <col min="3591" max="3591" width="9" style="298" customWidth="1"/>
    <col min="3592" max="3600" width="8.42578125" style="298" customWidth="1"/>
    <col min="3601" max="3841" width="9.140625" style="298"/>
    <col min="3842" max="3842" width="6.140625" style="298" customWidth="1"/>
    <col min="3843" max="3843" width="29.42578125" style="298" bestFit="1" customWidth="1"/>
    <col min="3844" max="3846" width="11.7109375" style="298" customWidth="1"/>
    <col min="3847" max="3847" width="9" style="298" customWidth="1"/>
    <col min="3848" max="3856" width="8.42578125" style="298" customWidth="1"/>
    <col min="3857" max="4097" width="9.140625" style="298"/>
    <col min="4098" max="4098" width="6.140625" style="298" customWidth="1"/>
    <col min="4099" max="4099" width="29.42578125" style="298" bestFit="1" customWidth="1"/>
    <col min="4100" max="4102" width="11.7109375" style="298" customWidth="1"/>
    <col min="4103" max="4103" width="9" style="298" customWidth="1"/>
    <col min="4104" max="4112" width="8.42578125" style="298" customWidth="1"/>
    <col min="4113" max="4353" width="9.140625" style="298"/>
    <col min="4354" max="4354" width="6.140625" style="298" customWidth="1"/>
    <col min="4355" max="4355" width="29.42578125" style="298" bestFit="1" customWidth="1"/>
    <col min="4356" max="4358" width="11.7109375" style="298" customWidth="1"/>
    <col min="4359" max="4359" width="9" style="298" customWidth="1"/>
    <col min="4360" max="4368" width="8.42578125" style="298" customWidth="1"/>
    <col min="4369" max="4609" width="9.140625" style="298"/>
    <col min="4610" max="4610" width="6.140625" style="298" customWidth="1"/>
    <col min="4611" max="4611" width="29.42578125" style="298" bestFit="1" customWidth="1"/>
    <col min="4612" max="4614" width="11.7109375" style="298" customWidth="1"/>
    <col min="4615" max="4615" width="9" style="298" customWidth="1"/>
    <col min="4616" max="4624" width="8.42578125" style="298" customWidth="1"/>
    <col min="4625" max="4865" width="9.140625" style="298"/>
    <col min="4866" max="4866" width="6.140625" style="298" customWidth="1"/>
    <col min="4867" max="4867" width="29.42578125" style="298" bestFit="1" customWidth="1"/>
    <col min="4868" max="4870" width="11.7109375" style="298" customWidth="1"/>
    <col min="4871" max="4871" width="9" style="298" customWidth="1"/>
    <col min="4872" max="4880" width="8.42578125" style="298" customWidth="1"/>
    <col min="4881" max="5121" width="9.140625" style="298"/>
    <col min="5122" max="5122" width="6.140625" style="298" customWidth="1"/>
    <col min="5123" max="5123" width="29.42578125" style="298" bestFit="1" customWidth="1"/>
    <col min="5124" max="5126" width="11.7109375" style="298" customWidth="1"/>
    <col min="5127" max="5127" width="9" style="298" customWidth="1"/>
    <col min="5128" max="5136" width="8.42578125" style="298" customWidth="1"/>
    <col min="5137" max="5377" width="9.140625" style="298"/>
    <col min="5378" max="5378" width="6.140625" style="298" customWidth="1"/>
    <col min="5379" max="5379" width="29.42578125" style="298" bestFit="1" customWidth="1"/>
    <col min="5380" max="5382" width="11.7109375" style="298" customWidth="1"/>
    <col min="5383" max="5383" width="9" style="298" customWidth="1"/>
    <col min="5384" max="5392" width="8.42578125" style="298" customWidth="1"/>
    <col min="5393" max="5633" width="9.140625" style="298"/>
    <col min="5634" max="5634" width="6.140625" style="298" customWidth="1"/>
    <col min="5635" max="5635" width="29.42578125" style="298" bestFit="1" customWidth="1"/>
    <col min="5636" max="5638" width="11.7109375" style="298" customWidth="1"/>
    <col min="5639" max="5639" width="9" style="298" customWidth="1"/>
    <col min="5640" max="5648" width="8.42578125" style="298" customWidth="1"/>
    <col min="5649" max="5889" width="9.140625" style="298"/>
    <col min="5890" max="5890" width="6.140625" style="298" customWidth="1"/>
    <col min="5891" max="5891" width="29.42578125" style="298" bestFit="1" customWidth="1"/>
    <col min="5892" max="5894" width="11.7109375" style="298" customWidth="1"/>
    <col min="5895" max="5895" width="9" style="298" customWidth="1"/>
    <col min="5896" max="5904" width="8.42578125" style="298" customWidth="1"/>
    <col min="5905" max="6145" width="9.140625" style="298"/>
    <col min="6146" max="6146" width="6.140625" style="298" customWidth="1"/>
    <col min="6147" max="6147" width="29.42578125" style="298" bestFit="1" customWidth="1"/>
    <col min="6148" max="6150" width="11.7109375" style="298" customWidth="1"/>
    <col min="6151" max="6151" width="9" style="298" customWidth="1"/>
    <col min="6152" max="6160" width="8.42578125" style="298" customWidth="1"/>
    <col min="6161" max="6401" width="9.140625" style="298"/>
    <col min="6402" max="6402" width="6.140625" style="298" customWidth="1"/>
    <col min="6403" max="6403" width="29.42578125" style="298" bestFit="1" customWidth="1"/>
    <col min="6404" max="6406" width="11.7109375" style="298" customWidth="1"/>
    <col min="6407" max="6407" width="9" style="298" customWidth="1"/>
    <col min="6408" max="6416" width="8.42578125" style="298" customWidth="1"/>
    <col min="6417" max="6657" width="9.140625" style="298"/>
    <col min="6658" max="6658" width="6.140625" style="298" customWidth="1"/>
    <col min="6659" max="6659" width="29.42578125" style="298" bestFit="1" customWidth="1"/>
    <col min="6660" max="6662" width="11.7109375" style="298" customWidth="1"/>
    <col min="6663" max="6663" width="9" style="298" customWidth="1"/>
    <col min="6664" max="6672" width="8.42578125" style="298" customWidth="1"/>
    <col min="6673" max="6913" width="9.140625" style="298"/>
    <col min="6914" max="6914" width="6.140625" style="298" customWidth="1"/>
    <col min="6915" max="6915" width="29.42578125" style="298" bestFit="1" customWidth="1"/>
    <col min="6916" max="6918" width="11.7109375" style="298" customWidth="1"/>
    <col min="6919" max="6919" width="9" style="298" customWidth="1"/>
    <col min="6920" max="6928" width="8.42578125" style="298" customWidth="1"/>
    <col min="6929" max="7169" width="9.140625" style="298"/>
    <col min="7170" max="7170" width="6.140625" style="298" customWidth="1"/>
    <col min="7171" max="7171" width="29.42578125" style="298" bestFit="1" customWidth="1"/>
    <col min="7172" max="7174" width="11.7109375" style="298" customWidth="1"/>
    <col min="7175" max="7175" width="9" style="298" customWidth="1"/>
    <col min="7176" max="7184" width="8.42578125" style="298" customWidth="1"/>
    <col min="7185" max="7425" width="9.140625" style="298"/>
    <col min="7426" max="7426" width="6.140625" style="298" customWidth="1"/>
    <col min="7427" max="7427" width="29.42578125" style="298" bestFit="1" customWidth="1"/>
    <col min="7428" max="7430" width="11.7109375" style="298" customWidth="1"/>
    <col min="7431" max="7431" width="9" style="298" customWidth="1"/>
    <col min="7432" max="7440" width="8.42578125" style="298" customWidth="1"/>
    <col min="7441" max="7681" width="9.140625" style="298"/>
    <col min="7682" max="7682" width="6.140625" style="298" customWidth="1"/>
    <col min="7683" max="7683" width="29.42578125" style="298" bestFit="1" customWidth="1"/>
    <col min="7684" max="7686" width="11.7109375" style="298" customWidth="1"/>
    <col min="7687" max="7687" width="9" style="298" customWidth="1"/>
    <col min="7688" max="7696" width="8.42578125" style="298" customWidth="1"/>
    <col min="7697" max="7937" width="9.140625" style="298"/>
    <col min="7938" max="7938" width="6.140625" style="298" customWidth="1"/>
    <col min="7939" max="7939" width="29.42578125" style="298" bestFit="1" customWidth="1"/>
    <col min="7940" max="7942" width="11.7109375" style="298" customWidth="1"/>
    <col min="7943" max="7943" width="9" style="298" customWidth="1"/>
    <col min="7944" max="7952" width="8.42578125" style="298" customWidth="1"/>
    <col min="7953" max="8193" width="9.140625" style="298"/>
    <col min="8194" max="8194" width="6.140625" style="298" customWidth="1"/>
    <col min="8195" max="8195" width="29.42578125" style="298" bestFit="1" customWidth="1"/>
    <col min="8196" max="8198" width="11.7109375" style="298" customWidth="1"/>
    <col min="8199" max="8199" width="9" style="298" customWidth="1"/>
    <col min="8200" max="8208" width="8.42578125" style="298" customWidth="1"/>
    <col min="8209" max="8449" width="9.140625" style="298"/>
    <col min="8450" max="8450" width="6.140625" style="298" customWidth="1"/>
    <col min="8451" max="8451" width="29.42578125" style="298" bestFit="1" customWidth="1"/>
    <col min="8452" max="8454" width="11.7109375" style="298" customWidth="1"/>
    <col min="8455" max="8455" width="9" style="298" customWidth="1"/>
    <col min="8456" max="8464" width="8.42578125" style="298" customWidth="1"/>
    <col min="8465" max="8705" width="9.140625" style="298"/>
    <col min="8706" max="8706" width="6.140625" style="298" customWidth="1"/>
    <col min="8707" max="8707" width="29.42578125" style="298" bestFit="1" customWidth="1"/>
    <col min="8708" max="8710" width="11.7109375" style="298" customWidth="1"/>
    <col min="8711" max="8711" width="9" style="298" customWidth="1"/>
    <col min="8712" max="8720" width="8.42578125" style="298" customWidth="1"/>
    <col min="8721" max="8961" width="9.140625" style="298"/>
    <col min="8962" max="8962" width="6.140625" style="298" customWidth="1"/>
    <col min="8963" max="8963" width="29.42578125" style="298" bestFit="1" customWidth="1"/>
    <col min="8964" max="8966" width="11.7109375" style="298" customWidth="1"/>
    <col min="8967" max="8967" width="9" style="298" customWidth="1"/>
    <col min="8968" max="8976" width="8.42578125" style="298" customWidth="1"/>
    <col min="8977" max="9217" width="9.140625" style="298"/>
    <col min="9218" max="9218" width="6.140625" style="298" customWidth="1"/>
    <col min="9219" max="9219" width="29.42578125" style="298" bestFit="1" customWidth="1"/>
    <col min="9220" max="9222" width="11.7109375" style="298" customWidth="1"/>
    <col min="9223" max="9223" width="9" style="298" customWidth="1"/>
    <col min="9224" max="9232" width="8.42578125" style="298" customWidth="1"/>
    <col min="9233" max="9473" width="9.140625" style="298"/>
    <col min="9474" max="9474" width="6.140625" style="298" customWidth="1"/>
    <col min="9475" max="9475" width="29.42578125" style="298" bestFit="1" customWidth="1"/>
    <col min="9476" max="9478" width="11.7109375" style="298" customWidth="1"/>
    <col min="9479" max="9479" width="9" style="298" customWidth="1"/>
    <col min="9480" max="9488" width="8.42578125" style="298" customWidth="1"/>
    <col min="9489" max="9729" width="9.140625" style="298"/>
    <col min="9730" max="9730" width="6.140625" style="298" customWidth="1"/>
    <col min="9731" max="9731" width="29.42578125" style="298" bestFit="1" customWidth="1"/>
    <col min="9732" max="9734" width="11.7109375" style="298" customWidth="1"/>
    <col min="9735" max="9735" width="9" style="298" customWidth="1"/>
    <col min="9736" max="9744" width="8.42578125" style="298" customWidth="1"/>
    <col min="9745" max="9985" width="9.140625" style="298"/>
    <col min="9986" max="9986" width="6.140625" style="298" customWidth="1"/>
    <col min="9987" max="9987" width="29.42578125" style="298" bestFit="1" customWidth="1"/>
    <col min="9988" max="9990" width="11.7109375" style="298" customWidth="1"/>
    <col min="9991" max="9991" width="9" style="298" customWidth="1"/>
    <col min="9992" max="10000" width="8.42578125" style="298" customWidth="1"/>
    <col min="10001" max="10241" width="9.140625" style="298"/>
    <col min="10242" max="10242" width="6.140625" style="298" customWidth="1"/>
    <col min="10243" max="10243" width="29.42578125" style="298" bestFit="1" customWidth="1"/>
    <col min="10244" max="10246" width="11.7109375" style="298" customWidth="1"/>
    <col min="10247" max="10247" width="9" style="298" customWidth="1"/>
    <col min="10248" max="10256" width="8.42578125" style="298" customWidth="1"/>
    <col min="10257" max="10497" width="9.140625" style="298"/>
    <col min="10498" max="10498" width="6.140625" style="298" customWidth="1"/>
    <col min="10499" max="10499" width="29.42578125" style="298" bestFit="1" customWidth="1"/>
    <col min="10500" max="10502" width="11.7109375" style="298" customWidth="1"/>
    <col min="10503" max="10503" width="9" style="298" customWidth="1"/>
    <col min="10504" max="10512" width="8.42578125" style="298" customWidth="1"/>
    <col min="10513" max="10753" width="9.140625" style="298"/>
    <col min="10754" max="10754" width="6.140625" style="298" customWidth="1"/>
    <col min="10755" max="10755" width="29.42578125" style="298" bestFit="1" customWidth="1"/>
    <col min="10756" max="10758" width="11.7109375" style="298" customWidth="1"/>
    <col min="10759" max="10759" width="9" style="298" customWidth="1"/>
    <col min="10760" max="10768" width="8.42578125" style="298" customWidth="1"/>
    <col min="10769" max="11009" width="9.140625" style="298"/>
    <col min="11010" max="11010" width="6.140625" style="298" customWidth="1"/>
    <col min="11011" max="11011" width="29.42578125" style="298" bestFit="1" customWidth="1"/>
    <col min="11012" max="11014" width="11.7109375" style="298" customWidth="1"/>
    <col min="11015" max="11015" width="9" style="298" customWidth="1"/>
    <col min="11016" max="11024" width="8.42578125" style="298" customWidth="1"/>
    <col min="11025" max="11265" width="9.140625" style="298"/>
    <col min="11266" max="11266" width="6.140625" style="298" customWidth="1"/>
    <col min="11267" max="11267" width="29.42578125" style="298" bestFit="1" customWidth="1"/>
    <col min="11268" max="11270" width="11.7109375" style="298" customWidth="1"/>
    <col min="11271" max="11271" width="9" style="298" customWidth="1"/>
    <col min="11272" max="11280" width="8.42578125" style="298" customWidth="1"/>
    <col min="11281" max="11521" width="9.140625" style="298"/>
    <col min="11522" max="11522" width="6.140625" style="298" customWidth="1"/>
    <col min="11523" max="11523" width="29.42578125" style="298" bestFit="1" customWidth="1"/>
    <col min="11524" max="11526" width="11.7109375" style="298" customWidth="1"/>
    <col min="11527" max="11527" width="9" style="298" customWidth="1"/>
    <col min="11528" max="11536" width="8.42578125" style="298" customWidth="1"/>
    <col min="11537" max="11777" width="9.140625" style="298"/>
    <col min="11778" max="11778" width="6.140625" style="298" customWidth="1"/>
    <col min="11779" max="11779" width="29.42578125" style="298" bestFit="1" customWidth="1"/>
    <col min="11780" max="11782" width="11.7109375" style="298" customWidth="1"/>
    <col min="11783" max="11783" width="9" style="298" customWidth="1"/>
    <col min="11784" max="11792" width="8.42578125" style="298" customWidth="1"/>
    <col min="11793" max="12033" width="9.140625" style="298"/>
    <col min="12034" max="12034" width="6.140625" style="298" customWidth="1"/>
    <col min="12035" max="12035" width="29.42578125" style="298" bestFit="1" customWidth="1"/>
    <col min="12036" max="12038" width="11.7109375" style="298" customWidth="1"/>
    <col min="12039" max="12039" width="9" style="298" customWidth="1"/>
    <col min="12040" max="12048" width="8.42578125" style="298" customWidth="1"/>
    <col min="12049" max="12289" width="9.140625" style="298"/>
    <col min="12290" max="12290" width="6.140625" style="298" customWidth="1"/>
    <col min="12291" max="12291" width="29.42578125" style="298" bestFit="1" customWidth="1"/>
    <col min="12292" max="12294" width="11.7109375" style="298" customWidth="1"/>
    <col min="12295" max="12295" width="9" style="298" customWidth="1"/>
    <col min="12296" max="12304" width="8.42578125" style="298" customWidth="1"/>
    <col min="12305" max="12545" width="9.140625" style="298"/>
    <col min="12546" max="12546" width="6.140625" style="298" customWidth="1"/>
    <col min="12547" max="12547" width="29.42578125" style="298" bestFit="1" customWidth="1"/>
    <col min="12548" max="12550" width="11.7109375" style="298" customWidth="1"/>
    <col min="12551" max="12551" width="9" style="298" customWidth="1"/>
    <col min="12552" max="12560" width="8.42578125" style="298" customWidth="1"/>
    <col min="12561" max="12801" width="9.140625" style="298"/>
    <col min="12802" max="12802" width="6.140625" style="298" customWidth="1"/>
    <col min="12803" max="12803" width="29.42578125" style="298" bestFit="1" customWidth="1"/>
    <col min="12804" max="12806" width="11.7109375" style="298" customWidth="1"/>
    <col min="12807" max="12807" width="9" style="298" customWidth="1"/>
    <col min="12808" max="12816" width="8.42578125" style="298" customWidth="1"/>
    <col min="12817" max="13057" width="9.140625" style="298"/>
    <col min="13058" max="13058" width="6.140625" style="298" customWidth="1"/>
    <col min="13059" max="13059" width="29.42578125" style="298" bestFit="1" customWidth="1"/>
    <col min="13060" max="13062" width="11.7109375" style="298" customWidth="1"/>
    <col min="13063" max="13063" width="9" style="298" customWidth="1"/>
    <col min="13064" max="13072" width="8.42578125" style="298" customWidth="1"/>
    <col min="13073" max="13313" width="9.140625" style="298"/>
    <col min="13314" max="13314" width="6.140625" style="298" customWidth="1"/>
    <col min="13315" max="13315" width="29.42578125" style="298" bestFit="1" customWidth="1"/>
    <col min="13316" max="13318" width="11.7109375" style="298" customWidth="1"/>
    <col min="13319" max="13319" width="9" style="298" customWidth="1"/>
    <col min="13320" max="13328" width="8.42578125" style="298" customWidth="1"/>
    <col min="13329" max="13569" width="9.140625" style="298"/>
    <col min="13570" max="13570" width="6.140625" style="298" customWidth="1"/>
    <col min="13571" max="13571" width="29.42578125" style="298" bestFit="1" customWidth="1"/>
    <col min="13572" max="13574" width="11.7109375" style="298" customWidth="1"/>
    <col min="13575" max="13575" width="9" style="298" customWidth="1"/>
    <col min="13576" max="13584" width="8.42578125" style="298" customWidth="1"/>
    <col min="13585" max="13825" width="9.140625" style="298"/>
    <col min="13826" max="13826" width="6.140625" style="298" customWidth="1"/>
    <col min="13827" max="13827" width="29.42578125" style="298" bestFit="1" customWidth="1"/>
    <col min="13828" max="13830" width="11.7109375" style="298" customWidth="1"/>
    <col min="13831" max="13831" width="9" style="298" customWidth="1"/>
    <col min="13832" max="13840" width="8.42578125" style="298" customWidth="1"/>
    <col min="13841" max="14081" width="9.140625" style="298"/>
    <col min="14082" max="14082" width="6.140625" style="298" customWidth="1"/>
    <col min="14083" max="14083" width="29.42578125" style="298" bestFit="1" customWidth="1"/>
    <col min="14084" max="14086" width="11.7109375" style="298" customWidth="1"/>
    <col min="14087" max="14087" width="9" style="298" customWidth="1"/>
    <col min="14088" max="14096" width="8.42578125" style="298" customWidth="1"/>
    <col min="14097" max="14337" width="9.140625" style="298"/>
    <col min="14338" max="14338" width="6.140625" style="298" customWidth="1"/>
    <col min="14339" max="14339" width="29.42578125" style="298" bestFit="1" customWidth="1"/>
    <col min="14340" max="14342" width="11.7109375" style="298" customWidth="1"/>
    <col min="14343" max="14343" width="9" style="298" customWidth="1"/>
    <col min="14344" max="14352" width="8.42578125" style="298" customWidth="1"/>
    <col min="14353" max="14593" width="9.140625" style="298"/>
    <col min="14594" max="14594" width="6.140625" style="298" customWidth="1"/>
    <col min="14595" max="14595" width="29.42578125" style="298" bestFit="1" customWidth="1"/>
    <col min="14596" max="14598" width="11.7109375" style="298" customWidth="1"/>
    <col min="14599" max="14599" width="9" style="298" customWidth="1"/>
    <col min="14600" max="14608" width="8.42578125" style="298" customWidth="1"/>
    <col min="14609" max="14849" width="9.140625" style="298"/>
    <col min="14850" max="14850" width="6.140625" style="298" customWidth="1"/>
    <col min="14851" max="14851" width="29.42578125" style="298" bestFit="1" customWidth="1"/>
    <col min="14852" max="14854" width="11.7109375" style="298" customWidth="1"/>
    <col min="14855" max="14855" width="9" style="298" customWidth="1"/>
    <col min="14856" max="14864" width="8.42578125" style="298" customWidth="1"/>
    <col min="14865" max="15105" width="9.140625" style="298"/>
    <col min="15106" max="15106" width="6.140625" style="298" customWidth="1"/>
    <col min="15107" max="15107" width="29.42578125" style="298" bestFit="1" customWidth="1"/>
    <col min="15108" max="15110" width="11.7109375" style="298" customWidth="1"/>
    <col min="15111" max="15111" width="9" style="298" customWidth="1"/>
    <col min="15112" max="15120" width="8.42578125" style="298" customWidth="1"/>
    <col min="15121" max="15361" width="9.140625" style="298"/>
    <col min="15362" max="15362" width="6.140625" style="298" customWidth="1"/>
    <col min="15363" max="15363" width="29.42578125" style="298" bestFit="1" customWidth="1"/>
    <col min="15364" max="15366" width="11.7109375" style="298" customWidth="1"/>
    <col min="15367" max="15367" width="9" style="298" customWidth="1"/>
    <col min="15368" max="15376" width="8.42578125" style="298" customWidth="1"/>
    <col min="15377" max="15617" width="9.140625" style="298"/>
    <col min="15618" max="15618" width="6.140625" style="298" customWidth="1"/>
    <col min="15619" max="15619" width="29.42578125" style="298" bestFit="1" customWidth="1"/>
    <col min="15620" max="15622" width="11.7109375" style="298" customWidth="1"/>
    <col min="15623" max="15623" width="9" style="298" customWidth="1"/>
    <col min="15624" max="15632" width="8.42578125" style="298" customWidth="1"/>
    <col min="15633" max="15873" width="9.140625" style="298"/>
    <col min="15874" max="15874" width="6.140625" style="298" customWidth="1"/>
    <col min="15875" max="15875" width="29.42578125" style="298" bestFit="1" customWidth="1"/>
    <col min="15876" max="15878" width="11.7109375" style="298" customWidth="1"/>
    <col min="15879" max="15879" width="9" style="298" customWidth="1"/>
    <col min="15880" max="15888" width="8.42578125" style="298" customWidth="1"/>
    <col min="15889" max="16129" width="9.140625" style="298"/>
    <col min="16130" max="16130" width="6.140625" style="298" customWidth="1"/>
    <col min="16131" max="16131" width="29.42578125" style="298" bestFit="1" customWidth="1"/>
    <col min="16132" max="16134" width="11.7109375" style="298" customWidth="1"/>
    <col min="16135" max="16135" width="9" style="298" customWidth="1"/>
    <col min="16136" max="16144" width="8.42578125" style="298" customWidth="1"/>
    <col min="16145" max="16384" width="9.140625" style="298"/>
  </cols>
  <sheetData>
    <row r="1" spans="2:19">
      <c r="B1" s="1619" t="s">
        <v>401</v>
      </c>
      <c r="C1" s="1619"/>
      <c r="D1" s="1619"/>
      <c r="E1" s="1619"/>
      <c r="F1" s="1619"/>
      <c r="G1" s="1619"/>
      <c r="H1" s="1619"/>
      <c r="I1" s="289"/>
      <c r="J1" s="289"/>
      <c r="K1" s="289"/>
      <c r="L1" s="289"/>
      <c r="M1" s="289"/>
      <c r="N1" s="289"/>
      <c r="O1" s="289"/>
      <c r="P1" s="289"/>
    </row>
    <row r="2" spans="2:19" ht="15" customHeight="1">
      <c r="B2" s="1625" t="s">
        <v>85</v>
      </c>
      <c r="C2" s="1625"/>
      <c r="D2" s="1625"/>
      <c r="E2" s="1625"/>
      <c r="F2" s="1625"/>
      <c r="G2" s="1625"/>
      <c r="H2" s="1625"/>
      <c r="I2" s="303"/>
      <c r="J2" s="303"/>
      <c r="K2" s="303"/>
      <c r="L2" s="303"/>
      <c r="M2" s="303"/>
      <c r="N2" s="303"/>
      <c r="O2" s="303"/>
      <c r="P2" s="303"/>
    </row>
    <row r="3" spans="2:19" ht="15" customHeight="1" thickBot="1">
      <c r="B3" s="1626" t="s">
        <v>50</v>
      </c>
      <c r="C3" s="1626"/>
      <c r="D3" s="1626"/>
      <c r="E3" s="1626"/>
      <c r="F3" s="1626"/>
      <c r="G3" s="1626"/>
      <c r="H3" s="1626"/>
      <c r="I3" s="304"/>
      <c r="J3" s="304"/>
      <c r="K3" s="304"/>
      <c r="L3" s="304"/>
      <c r="M3" s="304"/>
      <c r="N3" s="304"/>
      <c r="O3" s="304"/>
      <c r="P3" s="304"/>
    </row>
    <row r="4" spans="2:19" ht="15" customHeight="1" thickTop="1">
      <c r="B4" s="858"/>
      <c r="C4" s="859"/>
      <c r="D4" s="1627" t="str">
        <f>'X-Other'!D4:F4</f>
        <v>Three  Months</v>
      </c>
      <c r="E4" s="1627"/>
      <c r="F4" s="1627"/>
      <c r="G4" s="1628" t="s">
        <v>3</v>
      </c>
      <c r="H4" s="1629"/>
      <c r="I4" s="305"/>
      <c r="J4" s="305"/>
      <c r="K4" s="305"/>
      <c r="L4" s="305"/>
      <c r="M4" s="305"/>
      <c r="N4" s="305"/>
      <c r="O4" s="305"/>
      <c r="P4" s="305"/>
    </row>
    <row r="5" spans="2:19" ht="15" customHeight="1">
      <c r="B5" s="860"/>
      <c r="C5" s="861"/>
      <c r="D5" s="862" t="s">
        <v>4</v>
      </c>
      <c r="E5" s="863" t="s">
        <v>1156</v>
      </c>
      <c r="F5" s="863" t="s">
        <v>1157</v>
      </c>
      <c r="G5" s="863" t="s">
        <v>5</v>
      </c>
      <c r="H5" s="864" t="s">
        <v>128</v>
      </c>
      <c r="I5" s="306"/>
      <c r="J5" s="306"/>
      <c r="K5" s="306"/>
      <c r="L5" s="306"/>
      <c r="M5" s="306"/>
      <c r="N5" s="306"/>
      <c r="O5" s="306"/>
      <c r="P5" s="306"/>
    </row>
    <row r="6" spans="2:19" ht="15" customHeight="1">
      <c r="B6" s="865"/>
      <c r="C6" s="866" t="s">
        <v>318</v>
      </c>
      <c r="D6" s="867">
        <v>62045.762459999991</v>
      </c>
      <c r="E6" s="867">
        <v>113306.31676499998</v>
      </c>
      <c r="F6" s="867">
        <v>131934.91326499995</v>
      </c>
      <c r="G6" s="867">
        <v>82.617333195070216</v>
      </c>
      <c r="H6" s="868">
        <v>16.440916121769391</v>
      </c>
      <c r="I6" s="307"/>
      <c r="J6" s="307"/>
      <c r="K6" s="307"/>
      <c r="L6" s="307"/>
      <c r="M6" s="307"/>
      <c r="N6" s="307"/>
      <c r="O6" s="307"/>
      <c r="P6" s="307"/>
      <c r="Q6" s="307"/>
      <c r="R6" s="307"/>
    </row>
    <row r="7" spans="2:19" ht="14.25" customHeight="1">
      <c r="B7" s="869">
        <v>1</v>
      </c>
      <c r="C7" s="870" t="s">
        <v>402</v>
      </c>
      <c r="D7" s="871">
        <v>1425.2693549999999</v>
      </c>
      <c r="E7" s="871">
        <v>4399.6770180000003</v>
      </c>
      <c r="F7" s="871">
        <v>1140.8319320000001</v>
      </c>
      <c r="G7" s="871">
        <v>208.69091533929742</v>
      </c>
      <c r="H7" s="872">
        <v>-74.070098161010051</v>
      </c>
      <c r="I7" s="308"/>
      <c r="J7" s="308"/>
      <c r="K7" s="308"/>
      <c r="L7" s="308"/>
      <c r="M7" s="308"/>
      <c r="N7" s="308"/>
      <c r="O7" s="308"/>
      <c r="P7" s="307"/>
      <c r="Q7" s="307"/>
      <c r="R7" s="307"/>
    </row>
    <row r="8" spans="2:19" ht="15" customHeight="1">
      <c r="B8" s="869">
        <v>2</v>
      </c>
      <c r="C8" s="870" t="s">
        <v>403</v>
      </c>
      <c r="D8" s="871">
        <v>515.90734699999996</v>
      </c>
      <c r="E8" s="871">
        <v>640.57910300000003</v>
      </c>
      <c r="F8" s="871">
        <v>1054.5079949999999</v>
      </c>
      <c r="G8" s="871">
        <v>24.165532188088818</v>
      </c>
      <c r="H8" s="872">
        <v>64.617919951097747</v>
      </c>
      <c r="I8" s="308"/>
      <c r="J8" s="308"/>
      <c r="K8" s="308"/>
      <c r="L8" s="308"/>
      <c r="M8" s="308"/>
      <c r="N8" s="308"/>
      <c r="O8" s="308"/>
      <c r="P8" s="307"/>
      <c r="Q8" s="307"/>
      <c r="R8" s="307"/>
    </row>
    <row r="9" spans="2:19" ht="15" customHeight="1">
      <c r="B9" s="869">
        <v>3</v>
      </c>
      <c r="C9" s="870" t="s">
        <v>404</v>
      </c>
      <c r="D9" s="871">
        <v>672.82617600000003</v>
      </c>
      <c r="E9" s="871">
        <v>1570.609974</v>
      </c>
      <c r="F9" s="871">
        <v>1825.2620270000002</v>
      </c>
      <c r="G9" s="871">
        <v>133.43473099358133</v>
      </c>
      <c r="H9" s="872">
        <v>16.213576713221627</v>
      </c>
      <c r="I9" s="308"/>
      <c r="J9" s="308"/>
      <c r="K9" s="308"/>
      <c r="L9" s="308"/>
      <c r="M9" s="308"/>
      <c r="N9" s="308"/>
      <c r="O9" s="308"/>
      <c r="P9" s="307"/>
      <c r="Q9" s="307"/>
      <c r="R9" s="307"/>
    </row>
    <row r="10" spans="2:19" ht="15" customHeight="1">
      <c r="B10" s="869">
        <v>4</v>
      </c>
      <c r="C10" s="870" t="s">
        <v>405</v>
      </c>
      <c r="D10" s="871">
        <v>8.767767000000001</v>
      </c>
      <c r="E10" s="871">
        <v>121.771412</v>
      </c>
      <c r="F10" s="871">
        <v>294.50685700000002</v>
      </c>
      <c r="G10" s="871" t="s">
        <v>321</v>
      </c>
      <c r="H10" s="872">
        <v>141.8522148696116</v>
      </c>
      <c r="I10" s="308"/>
      <c r="J10" s="308"/>
      <c r="K10" s="308"/>
      <c r="L10" s="308"/>
      <c r="M10" s="308"/>
      <c r="N10" s="308"/>
      <c r="O10" s="308"/>
      <c r="P10" s="307"/>
      <c r="Q10" s="307"/>
      <c r="R10" s="307"/>
    </row>
    <row r="11" spans="2:19" ht="15" customHeight="1">
      <c r="B11" s="869">
        <v>5</v>
      </c>
      <c r="C11" s="870" t="s">
        <v>406</v>
      </c>
      <c r="D11" s="871">
        <v>283.86110099999996</v>
      </c>
      <c r="E11" s="871">
        <v>510.55086600000004</v>
      </c>
      <c r="F11" s="871">
        <v>249.95810599999999</v>
      </c>
      <c r="G11" s="871">
        <v>79.85939750159713</v>
      </c>
      <c r="H11" s="872">
        <v>-51.041488195223245</v>
      </c>
      <c r="I11" s="308"/>
      <c r="J11" s="308"/>
      <c r="K11" s="308"/>
      <c r="L11" s="308"/>
      <c r="M11" s="308"/>
      <c r="N11" s="308"/>
      <c r="O11" s="308"/>
      <c r="P11" s="307"/>
      <c r="Q11" s="307"/>
      <c r="R11" s="307"/>
    </row>
    <row r="12" spans="2:19" ht="15" customHeight="1">
      <c r="B12" s="869">
        <v>6</v>
      </c>
      <c r="C12" s="870" t="s">
        <v>407</v>
      </c>
      <c r="D12" s="871">
        <v>981.54623300000003</v>
      </c>
      <c r="E12" s="871">
        <v>3821.4721650000001</v>
      </c>
      <c r="F12" s="871">
        <v>6401.3604570000007</v>
      </c>
      <c r="G12" s="871">
        <v>289.3318558535999</v>
      </c>
      <c r="H12" s="872">
        <v>67.51032535651089</v>
      </c>
      <c r="I12" s="308"/>
      <c r="J12" s="308"/>
      <c r="K12" s="308"/>
      <c r="L12" s="308"/>
      <c r="M12" s="308"/>
      <c r="N12" s="308"/>
      <c r="O12" s="308"/>
      <c r="P12" s="307"/>
      <c r="Q12" s="307"/>
      <c r="R12" s="307"/>
    </row>
    <row r="13" spans="2:19" ht="15" customHeight="1">
      <c r="B13" s="869">
        <v>7</v>
      </c>
      <c r="C13" s="870" t="s">
        <v>408</v>
      </c>
      <c r="D13" s="871">
        <v>871.24344799999994</v>
      </c>
      <c r="E13" s="871">
        <v>107.03710100000001</v>
      </c>
      <c r="F13" s="871">
        <v>242.69465099999999</v>
      </c>
      <c r="G13" s="871">
        <v>-87.714444080387509</v>
      </c>
      <c r="H13" s="872">
        <v>126.73881180694534</v>
      </c>
      <c r="I13" s="308"/>
      <c r="J13" s="308"/>
      <c r="K13" s="308"/>
      <c r="L13" s="308"/>
      <c r="M13" s="308"/>
      <c r="N13" s="308"/>
      <c r="O13" s="308"/>
      <c r="P13" s="307"/>
      <c r="Q13" s="307"/>
      <c r="R13" s="307"/>
    </row>
    <row r="14" spans="2:19" ht="15" customHeight="1">
      <c r="B14" s="869">
        <v>8</v>
      </c>
      <c r="C14" s="870" t="s">
        <v>327</v>
      </c>
      <c r="D14" s="871">
        <v>524.43782399999998</v>
      </c>
      <c r="E14" s="871">
        <v>856.62987799999996</v>
      </c>
      <c r="F14" s="871">
        <v>1173.208721</v>
      </c>
      <c r="G14" s="871">
        <v>63.34250483046776</v>
      </c>
      <c r="H14" s="872">
        <v>36.956315805739393</v>
      </c>
      <c r="I14" s="308"/>
      <c r="J14" s="308"/>
      <c r="K14" s="308"/>
      <c r="L14" s="308"/>
      <c r="M14" s="308"/>
      <c r="N14" s="308"/>
      <c r="O14" s="308"/>
      <c r="P14" s="307"/>
      <c r="Q14" s="307"/>
      <c r="R14" s="307"/>
      <c r="S14" s="300"/>
    </row>
    <row r="15" spans="2:19" ht="15" customHeight="1">
      <c r="B15" s="869">
        <v>9</v>
      </c>
      <c r="C15" s="870" t="s">
        <v>409</v>
      </c>
      <c r="D15" s="871">
        <v>316.03796</v>
      </c>
      <c r="E15" s="871">
        <v>269.43928500000004</v>
      </c>
      <c r="F15" s="871">
        <v>867.59039099999995</v>
      </c>
      <c r="G15" s="871">
        <v>-14.744644915439892</v>
      </c>
      <c r="H15" s="872">
        <v>221.99847583473206</v>
      </c>
      <c r="I15" s="308"/>
      <c r="J15" s="308"/>
      <c r="K15" s="308"/>
      <c r="L15" s="308"/>
      <c r="M15" s="308"/>
      <c r="N15" s="308"/>
      <c r="O15" s="308"/>
      <c r="P15" s="307"/>
      <c r="Q15" s="307"/>
      <c r="R15" s="307"/>
    </row>
    <row r="16" spans="2:19" ht="15" customHeight="1">
      <c r="B16" s="869">
        <v>10</v>
      </c>
      <c r="C16" s="870" t="s">
        <v>410</v>
      </c>
      <c r="D16" s="871">
        <v>2312.1125959999999</v>
      </c>
      <c r="E16" s="871">
        <v>1454.113777</v>
      </c>
      <c r="F16" s="871">
        <v>1514.680116</v>
      </c>
      <c r="G16" s="871">
        <v>-37.108868334714948</v>
      </c>
      <c r="H16" s="872">
        <v>4.1651719389493138</v>
      </c>
      <c r="I16" s="308"/>
      <c r="J16" s="308"/>
      <c r="K16" s="308"/>
      <c r="L16" s="308"/>
      <c r="M16" s="308"/>
      <c r="N16" s="308"/>
      <c r="O16" s="308"/>
      <c r="P16" s="307"/>
      <c r="Q16" s="307"/>
      <c r="R16" s="307"/>
    </row>
    <row r="17" spans="2:19" ht="15" customHeight="1">
      <c r="B17" s="869">
        <v>11</v>
      </c>
      <c r="C17" s="870" t="s">
        <v>411</v>
      </c>
      <c r="D17" s="871">
        <v>50.485542000000002</v>
      </c>
      <c r="E17" s="871">
        <v>98.088016999999994</v>
      </c>
      <c r="F17" s="871">
        <v>112.81814600000001</v>
      </c>
      <c r="G17" s="871">
        <v>94.289321485347216</v>
      </c>
      <c r="H17" s="872">
        <v>15.017256389228478</v>
      </c>
      <c r="I17" s="308"/>
      <c r="J17" s="308"/>
      <c r="K17" s="308"/>
      <c r="L17" s="308"/>
      <c r="M17" s="308"/>
      <c r="N17" s="308"/>
      <c r="O17" s="308"/>
      <c r="P17" s="307"/>
      <c r="Q17" s="307"/>
      <c r="R17" s="307"/>
    </row>
    <row r="18" spans="2:19" ht="15" customHeight="1">
      <c r="B18" s="869">
        <v>12</v>
      </c>
      <c r="C18" s="870" t="s">
        <v>412</v>
      </c>
      <c r="D18" s="871">
        <v>368.48031800000001</v>
      </c>
      <c r="E18" s="871">
        <v>724.82197399999995</v>
      </c>
      <c r="F18" s="871">
        <v>733.18744500000003</v>
      </c>
      <c r="G18" s="871">
        <v>96.70575023765582</v>
      </c>
      <c r="H18" s="872">
        <v>1.1541414719857812</v>
      </c>
      <c r="I18" s="308"/>
      <c r="J18" s="308"/>
      <c r="K18" s="308"/>
      <c r="L18" s="308"/>
      <c r="M18" s="308"/>
      <c r="N18" s="308"/>
      <c r="O18" s="308"/>
      <c r="P18" s="307"/>
      <c r="Q18" s="307"/>
      <c r="R18" s="307"/>
      <c r="S18" s="300"/>
    </row>
    <row r="19" spans="2:19" ht="15" customHeight="1">
      <c r="B19" s="869">
        <v>13</v>
      </c>
      <c r="C19" s="870" t="s">
        <v>413</v>
      </c>
      <c r="D19" s="871">
        <v>289.27794399999999</v>
      </c>
      <c r="E19" s="871">
        <v>314.69850799999995</v>
      </c>
      <c r="F19" s="871">
        <v>379.19747200000006</v>
      </c>
      <c r="G19" s="871">
        <v>8.7875914936674064</v>
      </c>
      <c r="H19" s="872">
        <v>20.495478167313124</v>
      </c>
      <c r="I19" s="308"/>
      <c r="J19" s="308"/>
      <c r="K19" s="308"/>
      <c r="L19" s="308"/>
      <c r="M19" s="308"/>
      <c r="N19" s="308"/>
      <c r="O19" s="308"/>
      <c r="P19" s="307"/>
      <c r="Q19" s="307"/>
      <c r="R19" s="307"/>
    </row>
    <row r="20" spans="2:19" ht="15" customHeight="1">
      <c r="B20" s="869">
        <v>14</v>
      </c>
      <c r="C20" s="870" t="s">
        <v>414</v>
      </c>
      <c r="D20" s="871">
        <v>637.33552399999996</v>
      </c>
      <c r="E20" s="871">
        <v>1041.246758</v>
      </c>
      <c r="F20" s="871">
        <v>526.491263</v>
      </c>
      <c r="G20" s="871">
        <v>63.374975784340563</v>
      </c>
      <c r="H20" s="872">
        <v>-49.436455964456407</v>
      </c>
      <c r="I20" s="308"/>
      <c r="J20" s="308"/>
      <c r="K20" s="308"/>
      <c r="L20" s="308"/>
      <c r="M20" s="308"/>
      <c r="N20" s="308"/>
      <c r="O20" s="308"/>
      <c r="P20" s="307"/>
      <c r="Q20" s="307"/>
      <c r="R20" s="307"/>
    </row>
    <row r="21" spans="2:19" ht="15" customHeight="1">
      <c r="B21" s="869">
        <v>15</v>
      </c>
      <c r="C21" s="870" t="s">
        <v>415</v>
      </c>
      <c r="D21" s="871">
        <v>1670.1913240000001</v>
      </c>
      <c r="E21" s="871">
        <v>3400.9947510000002</v>
      </c>
      <c r="F21" s="871">
        <v>2920.9866270000002</v>
      </c>
      <c r="G21" s="871">
        <v>103.62905148224803</v>
      </c>
      <c r="H21" s="872">
        <v>-14.113756684242531</v>
      </c>
      <c r="I21" s="308"/>
      <c r="J21" s="308"/>
      <c r="K21" s="308"/>
      <c r="L21" s="308"/>
      <c r="M21" s="308"/>
      <c r="N21" s="308"/>
      <c r="O21" s="308"/>
      <c r="P21" s="307"/>
      <c r="Q21" s="307"/>
      <c r="R21" s="307"/>
    </row>
    <row r="22" spans="2:19" ht="15" customHeight="1">
      <c r="B22" s="869">
        <v>16</v>
      </c>
      <c r="C22" s="870" t="s">
        <v>416</v>
      </c>
      <c r="D22" s="871">
        <v>371.44583399999999</v>
      </c>
      <c r="E22" s="871">
        <v>607.44869600000004</v>
      </c>
      <c r="F22" s="871">
        <v>723.1154019999999</v>
      </c>
      <c r="G22" s="871">
        <v>63.536279155038272</v>
      </c>
      <c r="H22" s="872">
        <v>19.041395061287588</v>
      </c>
      <c r="I22" s="308"/>
      <c r="J22" s="308"/>
      <c r="K22" s="308"/>
      <c r="L22" s="308"/>
      <c r="M22" s="308"/>
      <c r="N22" s="308"/>
      <c r="O22" s="308"/>
      <c r="P22" s="307"/>
      <c r="Q22" s="307"/>
      <c r="R22" s="307"/>
    </row>
    <row r="23" spans="2:19" ht="15" customHeight="1">
      <c r="B23" s="869">
        <v>17</v>
      </c>
      <c r="C23" s="870" t="s">
        <v>330</v>
      </c>
      <c r="D23" s="871">
        <v>1144.4526189999999</v>
      </c>
      <c r="E23" s="871">
        <v>1689.57303</v>
      </c>
      <c r="F23" s="871">
        <v>1658.5008539999999</v>
      </c>
      <c r="G23" s="871">
        <v>47.631540349509237</v>
      </c>
      <c r="H23" s="872">
        <v>-1.8390549238348086</v>
      </c>
      <c r="I23" s="308"/>
      <c r="J23" s="308"/>
      <c r="K23" s="308"/>
      <c r="L23" s="308"/>
      <c r="M23" s="308"/>
      <c r="N23" s="308"/>
      <c r="O23" s="308"/>
      <c r="P23" s="307"/>
      <c r="Q23" s="307"/>
      <c r="R23" s="307"/>
    </row>
    <row r="24" spans="2:19" ht="15" customHeight="1">
      <c r="B24" s="869">
        <v>18</v>
      </c>
      <c r="C24" s="870" t="s">
        <v>417</v>
      </c>
      <c r="D24" s="871">
        <v>600.60431200000005</v>
      </c>
      <c r="E24" s="871">
        <v>851.15176599999995</v>
      </c>
      <c r="F24" s="871">
        <v>829.56457900000009</v>
      </c>
      <c r="G24" s="871">
        <v>41.715893308471607</v>
      </c>
      <c r="H24" s="872">
        <v>-2.5362324161587679</v>
      </c>
      <c r="I24" s="308"/>
      <c r="J24" s="308"/>
      <c r="K24" s="308"/>
      <c r="L24" s="308"/>
      <c r="M24" s="308"/>
      <c r="N24" s="308"/>
      <c r="O24" s="308"/>
      <c r="P24" s="307"/>
      <c r="Q24" s="307"/>
      <c r="R24" s="307"/>
    </row>
    <row r="25" spans="2:19" ht="15" customHeight="1">
      <c r="B25" s="869">
        <v>19</v>
      </c>
      <c r="C25" s="870" t="s">
        <v>418</v>
      </c>
      <c r="D25" s="871">
        <v>2328.2275119999999</v>
      </c>
      <c r="E25" s="871">
        <v>3167.4975359999999</v>
      </c>
      <c r="F25" s="871">
        <v>4056.5482060000004</v>
      </c>
      <c r="G25" s="871">
        <v>36.047594991223519</v>
      </c>
      <c r="H25" s="872">
        <v>28.067919860885439</v>
      </c>
      <c r="I25" s="308"/>
      <c r="J25" s="308"/>
      <c r="K25" s="308"/>
      <c r="L25" s="308"/>
      <c r="M25" s="308"/>
      <c r="N25" s="308"/>
      <c r="O25" s="308"/>
      <c r="P25" s="307"/>
      <c r="Q25" s="307"/>
      <c r="R25" s="307"/>
    </row>
    <row r="26" spans="2:19" ht="15" customHeight="1">
      <c r="B26" s="869">
        <v>20</v>
      </c>
      <c r="C26" s="870" t="s">
        <v>419</v>
      </c>
      <c r="D26" s="871">
        <v>105.64438699999999</v>
      </c>
      <c r="E26" s="871">
        <v>184.47931800000001</v>
      </c>
      <c r="F26" s="871">
        <v>219.33751100000001</v>
      </c>
      <c r="G26" s="871">
        <v>74.622924358489598</v>
      </c>
      <c r="H26" s="872">
        <v>18.895447672893056</v>
      </c>
      <c r="I26" s="308"/>
      <c r="J26" s="308"/>
      <c r="K26" s="308"/>
      <c r="L26" s="308"/>
      <c r="M26" s="308"/>
      <c r="N26" s="308"/>
      <c r="O26" s="308"/>
      <c r="P26" s="307"/>
      <c r="Q26" s="307"/>
      <c r="R26" s="307"/>
    </row>
    <row r="27" spans="2:19" ht="15" customHeight="1">
      <c r="B27" s="869">
        <v>21</v>
      </c>
      <c r="C27" s="870" t="s">
        <v>420</v>
      </c>
      <c r="D27" s="871">
        <v>240.88995500000001</v>
      </c>
      <c r="E27" s="871">
        <v>506.32428900000002</v>
      </c>
      <c r="F27" s="871">
        <v>474.49037599999997</v>
      </c>
      <c r="G27" s="871">
        <v>110.1890421292162</v>
      </c>
      <c r="H27" s="872">
        <v>-6.2872577301935451</v>
      </c>
      <c r="I27" s="308"/>
      <c r="J27" s="308"/>
      <c r="K27" s="308"/>
      <c r="L27" s="308"/>
      <c r="M27" s="308"/>
      <c r="N27" s="308"/>
      <c r="O27" s="308"/>
      <c r="P27" s="307"/>
      <c r="Q27" s="307"/>
      <c r="R27" s="307"/>
    </row>
    <row r="28" spans="2:19" ht="15" customHeight="1">
      <c r="B28" s="869">
        <v>22</v>
      </c>
      <c r="C28" s="870" t="s">
        <v>342</v>
      </c>
      <c r="D28" s="871">
        <v>562.566732</v>
      </c>
      <c r="E28" s="871">
        <v>740.42806500000006</v>
      </c>
      <c r="F28" s="871">
        <v>987.68687</v>
      </c>
      <c r="G28" s="871">
        <v>31.61604177475607</v>
      </c>
      <c r="H28" s="872">
        <v>33.394034706126376</v>
      </c>
      <c r="I28" s="308"/>
      <c r="J28" s="308"/>
      <c r="K28" s="308"/>
      <c r="L28" s="308"/>
      <c r="M28" s="308"/>
      <c r="N28" s="308"/>
      <c r="O28" s="308"/>
      <c r="P28" s="307"/>
      <c r="Q28" s="307"/>
      <c r="R28" s="307"/>
    </row>
    <row r="29" spans="2:19" ht="15" customHeight="1">
      <c r="B29" s="869">
        <v>23</v>
      </c>
      <c r="C29" s="870" t="s">
        <v>421</v>
      </c>
      <c r="D29" s="871">
        <v>4210.8770889999996</v>
      </c>
      <c r="E29" s="871">
        <v>11485.854319999999</v>
      </c>
      <c r="F29" s="871">
        <v>13808.672546999998</v>
      </c>
      <c r="G29" s="871">
        <v>172.76631630983235</v>
      </c>
      <c r="H29" s="872">
        <v>20.223295214143036</v>
      </c>
      <c r="I29" s="308"/>
      <c r="J29" s="308"/>
      <c r="K29" s="308"/>
      <c r="L29" s="308"/>
      <c r="M29" s="308"/>
      <c r="N29" s="308"/>
      <c r="O29" s="308"/>
      <c r="P29" s="307"/>
      <c r="Q29" s="307"/>
      <c r="R29" s="307"/>
    </row>
    <row r="30" spans="2:19" ht="15" customHeight="1">
      <c r="B30" s="869">
        <v>24</v>
      </c>
      <c r="C30" s="870" t="s">
        <v>422</v>
      </c>
      <c r="D30" s="871">
        <v>2041.0342810000002</v>
      </c>
      <c r="E30" s="871">
        <v>2366.0233619999999</v>
      </c>
      <c r="F30" s="871">
        <v>3466.020141</v>
      </c>
      <c r="G30" s="871">
        <v>15.922764454537813</v>
      </c>
      <c r="H30" s="872">
        <v>46.491374373842717</v>
      </c>
      <c r="I30" s="308"/>
      <c r="J30" s="308"/>
      <c r="K30" s="308"/>
      <c r="L30" s="308"/>
      <c r="M30" s="308"/>
      <c r="N30" s="308"/>
      <c r="O30" s="308"/>
      <c r="P30" s="307"/>
      <c r="Q30" s="307"/>
      <c r="R30" s="307"/>
    </row>
    <row r="31" spans="2:19" ht="15" customHeight="1">
      <c r="B31" s="869">
        <v>25</v>
      </c>
      <c r="C31" s="870" t="s">
        <v>423</v>
      </c>
      <c r="D31" s="871">
        <v>2952.621271</v>
      </c>
      <c r="E31" s="871">
        <v>5382.3156550000003</v>
      </c>
      <c r="F31" s="871">
        <v>5962.0102960000004</v>
      </c>
      <c r="G31" s="871">
        <v>82.289401890582013</v>
      </c>
      <c r="H31" s="872">
        <v>10.770357559045834</v>
      </c>
      <c r="I31" s="308"/>
      <c r="J31" s="308"/>
      <c r="K31" s="308"/>
      <c r="L31" s="308"/>
      <c r="M31" s="308"/>
      <c r="N31" s="308"/>
      <c r="O31" s="308"/>
      <c r="P31" s="307"/>
      <c r="Q31" s="307"/>
      <c r="R31" s="307"/>
    </row>
    <row r="32" spans="2:19" ht="15" customHeight="1">
      <c r="B32" s="869">
        <v>26</v>
      </c>
      <c r="C32" s="870" t="s">
        <v>424</v>
      </c>
      <c r="D32" s="871">
        <v>4.9973910000000004</v>
      </c>
      <c r="E32" s="871">
        <v>8.954072</v>
      </c>
      <c r="F32" s="871">
        <v>28.182983</v>
      </c>
      <c r="G32" s="871">
        <v>79.174933480290008</v>
      </c>
      <c r="H32" s="872">
        <v>214.75046213610966</v>
      </c>
      <c r="I32" s="308"/>
      <c r="J32" s="308"/>
      <c r="K32" s="308"/>
      <c r="L32" s="308"/>
      <c r="M32" s="308"/>
      <c r="N32" s="308"/>
      <c r="O32" s="308"/>
      <c r="P32" s="307"/>
      <c r="Q32" s="307"/>
      <c r="R32" s="307"/>
    </row>
    <row r="33" spans="2:18" ht="15" customHeight="1">
      <c r="B33" s="869">
        <v>27</v>
      </c>
      <c r="C33" s="870" t="s">
        <v>425</v>
      </c>
      <c r="D33" s="871">
        <v>2806.293901</v>
      </c>
      <c r="E33" s="871">
        <v>5904.7304519999998</v>
      </c>
      <c r="F33" s="871">
        <v>6959.7660249999999</v>
      </c>
      <c r="G33" s="871">
        <v>110.4102656495065</v>
      </c>
      <c r="H33" s="872">
        <v>17.867633104956511</v>
      </c>
      <c r="I33" s="308"/>
      <c r="J33" s="308"/>
      <c r="K33" s="308"/>
      <c r="L33" s="308"/>
      <c r="M33" s="308"/>
      <c r="N33" s="308"/>
      <c r="O33" s="308"/>
      <c r="P33" s="307"/>
      <c r="Q33" s="307"/>
      <c r="R33" s="307"/>
    </row>
    <row r="34" spans="2:18" ht="15" customHeight="1">
      <c r="B34" s="869">
        <v>28</v>
      </c>
      <c r="C34" s="870" t="s">
        <v>426</v>
      </c>
      <c r="D34" s="871">
        <v>75.377909000000002</v>
      </c>
      <c r="E34" s="871">
        <v>148.11211499999999</v>
      </c>
      <c r="F34" s="871">
        <v>163.18510800000001</v>
      </c>
      <c r="G34" s="871">
        <v>96.49273502665082</v>
      </c>
      <c r="H34" s="872">
        <v>10.176745501203627</v>
      </c>
      <c r="I34" s="308"/>
      <c r="J34" s="308"/>
      <c r="K34" s="308"/>
      <c r="L34" s="308"/>
      <c r="M34" s="308"/>
      <c r="N34" s="308"/>
      <c r="O34" s="308"/>
      <c r="P34" s="307"/>
      <c r="Q34" s="307"/>
      <c r="R34" s="307"/>
    </row>
    <row r="35" spans="2:18" ht="15" customHeight="1">
      <c r="B35" s="869">
        <v>29</v>
      </c>
      <c r="C35" s="870" t="s">
        <v>349</v>
      </c>
      <c r="D35" s="871">
        <v>810.44181300000014</v>
      </c>
      <c r="E35" s="871">
        <v>1406.908183</v>
      </c>
      <c r="F35" s="871">
        <v>1314.7444639999999</v>
      </c>
      <c r="G35" s="871">
        <v>73.597679738668631</v>
      </c>
      <c r="H35" s="872">
        <v>-6.5507984183783918</v>
      </c>
      <c r="I35" s="308"/>
      <c r="J35" s="308"/>
      <c r="K35" s="308"/>
      <c r="L35" s="308"/>
      <c r="M35" s="308"/>
      <c r="N35" s="308"/>
      <c r="O35" s="308"/>
      <c r="P35" s="307"/>
      <c r="Q35" s="307"/>
      <c r="R35" s="307"/>
    </row>
    <row r="36" spans="2:18" ht="15" customHeight="1">
      <c r="B36" s="869">
        <v>30</v>
      </c>
      <c r="C36" s="870" t="s">
        <v>427</v>
      </c>
      <c r="D36" s="871">
        <v>13582.808131000002</v>
      </c>
      <c r="E36" s="871">
        <v>20402.521951999999</v>
      </c>
      <c r="F36" s="871">
        <v>28965.453844999996</v>
      </c>
      <c r="G36" s="871">
        <v>50.208423436648474</v>
      </c>
      <c r="H36" s="872">
        <v>41.969967796851705</v>
      </c>
      <c r="I36" s="308"/>
      <c r="J36" s="308"/>
      <c r="K36" s="308"/>
      <c r="L36" s="308"/>
      <c r="M36" s="308"/>
      <c r="N36" s="308"/>
      <c r="O36" s="308"/>
      <c r="P36" s="307"/>
      <c r="Q36" s="307"/>
      <c r="R36" s="307"/>
    </row>
    <row r="37" spans="2:18" ht="15" customHeight="1">
      <c r="B37" s="869">
        <v>31</v>
      </c>
      <c r="C37" s="870" t="s">
        <v>428</v>
      </c>
      <c r="D37" s="871">
        <v>157.87435800000003</v>
      </c>
      <c r="E37" s="871">
        <v>360.23894599999994</v>
      </c>
      <c r="F37" s="871">
        <v>309.17854799999998</v>
      </c>
      <c r="G37" s="871">
        <v>128.18078284758562</v>
      </c>
      <c r="H37" s="872">
        <v>-14.174036029963275</v>
      </c>
      <c r="I37" s="308"/>
      <c r="J37" s="308"/>
      <c r="K37" s="308"/>
      <c r="L37" s="308"/>
      <c r="M37" s="308"/>
      <c r="N37" s="308"/>
      <c r="O37" s="308"/>
      <c r="P37" s="307"/>
      <c r="Q37" s="307"/>
      <c r="R37" s="307"/>
    </row>
    <row r="38" spans="2:18" ht="15" customHeight="1">
      <c r="B38" s="869">
        <v>32</v>
      </c>
      <c r="C38" s="870" t="s">
        <v>352</v>
      </c>
      <c r="D38" s="871">
        <v>321.70524899999998</v>
      </c>
      <c r="E38" s="871">
        <v>579.05553499999996</v>
      </c>
      <c r="F38" s="871">
        <v>627.51513999999997</v>
      </c>
      <c r="G38" s="871">
        <v>79.995675171591643</v>
      </c>
      <c r="H38" s="872">
        <v>8.3687318522911625</v>
      </c>
      <c r="I38" s="308"/>
      <c r="J38" s="308"/>
      <c r="K38" s="308"/>
      <c r="L38" s="308"/>
      <c r="M38" s="308"/>
      <c r="N38" s="308"/>
      <c r="O38" s="308"/>
      <c r="P38" s="307"/>
      <c r="Q38" s="307"/>
      <c r="R38" s="307"/>
    </row>
    <row r="39" spans="2:18" ht="15" customHeight="1">
      <c r="B39" s="869">
        <v>33</v>
      </c>
      <c r="C39" s="870" t="s">
        <v>429</v>
      </c>
      <c r="D39" s="871">
        <v>172.86327599999998</v>
      </c>
      <c r="E39" s="871">
        <v>673.58948199999998</v>
      </c>
      <c r="F39" s="871">
        <v>316.45633800000002</v>
      </c>
      <c r="G39" s="871">
        <v>289.66603988229406</v>
      </c>
      <c r="H39" s="872">
        <v>-53.019406262047305</v>
      </c>
      <c r="I39" s="308"/>
      <c r="J39" s="308"/>
      <c r="K39" s="308"/>
      <c r="L39" s="308"/>
      <c r="M39" s="308"/>
      <c r="N39" s="308"/>
      <c r="O39" s="308"/>
      <c r="P39" s="307"/>
      <c r="Q39" s="307"/>
      <c r="R39" s="307"/>
    </row>
    <row r="40" spans="2:18" ht="15" customHeight="1">
      <c r="B40" s="869">
        <v>34</v>
      </c>
      <c r="C40" s="870" t="s">
        <v>430</v>
      </c>
      <c r="D40" s="871">
        <v>18.920369000000001</v>
      </c>
      <c r="E40" s="871">
        <v>42.139386999999999</v>
      </c>
      <c r="F40" s="871">
        <v>8.9147880000000015</v>
      </c>
      <c r="G40" s="871">
        <v>122.71968902932073</v>
      </c>
      <c r="H40" s="872">
        <v>-78.844523770599693</v>
      </c>
      <c r="I40" s="308"/>
      <c r="J40" s="308"/>
      <c r="K40" s="308"/>
      <c r="L40" s="308"/>
      <c r="M40" s="308"/>
      <c r="N40" s="308"/>
      <c r="O40" s="308"/>
      <c r="P40" s="307"/>
      <c r="Q40" s="307"/>
      <c r="R40" s="307"/>
    </row>
    <row r="41" spans="2:18" ht="15" customHeight="1">
      <c r="B41" s="869">
        <v>35</v>
      </c>
      <c r="C41" s="870" t="s">
        <v>383</v>
      </c>
      <c r="D41" s="871">
        <v>1062.9084149999999</v>
      </c>
      <c r="E41" s="871">
        <v>1901.965113</v>
      </c>
      <c r="F41" s="871">
        <v>1453.898277</v>
      </c>
      <c r="G41" s="871">
        <v>78.939698487569132</v>
      </c>
      <c r="H41" s="872">
        <v>-23.558099616940765</v>
      </c>
      <c r="I41" s="308"/>
      <c r="J41" s="308"/>
      <c r="K41" s="308"/>
      <c r="L41" s="308"/>
      <c r="M41" s="308"/>
      <c r="N41" s="308"/>
      <c r="O41" s="308"/>
      <c r="P41" s="307"/>
      <c r="Q41" s="307"/>
      <c r="R41" s="307"/>
    </row>
    <row r="42" spans="2:18" ht="15" customHeight="1">
      <c r="B42" s="869">
        <v>36</v>
      </c>
      <c r="C42" s="870" t="s">
        <v>431</v>
      </c>
      <c r="D42" s="871">
        <v>3248.5668679999999</v>
      </c>
      <c r="E42" s="871">
        <v>3814.7918879999997</v>
      </c>
      <c r="F42" s="871">
        <v>5376.0781820000002</v>
      </c>
      <c r="G42" s="871">
        <v>17.429994302336766</v>
      </c>
      <c r="H42" s="872">
        <v>40.927168239799926</v>
      </c>
      <c r="I42" s="308"/>
      <c r="J42" s="308"/>
      <c r="K42" s="308"/>
      <c r="L42" s="308"/>
      <c r="M42" s="308"/>
      <c r="N42" s="308"/>
      <c r="O42" s="308"/>
      <c r="P42" s="307"/>
      <c r="Q42" s="307"/>
      <c r="R42" s="307"/>
    </row>
    <row r="43" spans="2:18" ht="15" customHeight="1">
      <c r="B43" s="869">
        <v>37</v>
      </c>
      <c r="C43" s="870" t="s">
        <v>432</v>
      </c>
      <c r="D43" s="871">
        <v>200.69767499999998</v>
      </c>
      <c r="E43" s="871">
        <v>47.393664000000001</v>
      </c>
      <c r="F43" s="871">
        <v>154.10032200000001</v>
      </c>
      <c r="G43" s="871">
        <v>-76.38554407767802</v>
      </c>
      <c r="H43" s="872">
        <v>225.14962759578998</v>
      </c>
      <c r="I43" s="308"/>
      <c r="J43" s="308"/>
      <c r="K43" s="308"/>
      <c r="L43" s="308"/>
      <c r="M43" s="308"/>
      <c r="N43" s="308"/>
      <c r="O43" s="308"/>
      <c r="P43" s="307"/>
      <c r="Q43" s="307"/>
      <c r="R43" s="307"/>
    </row>
    <row r="44" spans="2:18" ht="15" customHeight="1">
      <c r="B44" s="869">
        <v>38</v>
      </c>
      <c r="C44" s="870" t="s">
        <v>433</v>
      </c>
      <c r="D44" s="871">
        <v>888.45872800000006</v>
      </c>
      <c r="E44" s="871">
        <v>1326.158606</v>
      </c>
      <c r="F44" s="871">
        <v>445.26879699999995</v>
      </c>
      <c r="G44" s="871">
        <v>49.2650771730614</v>
      </c>
      <c r="H44" s="872">
        <v>-66.424167140683636</v>
      </c>
      <c r="I44" s="308"/>
      <c r="J44" s="308"/>
      <c r="K44" s="308"/>
      <c r="L44" s="308"/>
      <c r="M44" s="308"/>
      <c r="N44" s="308"/>
      <c r="O44" s="308"/>
      <c r="P44" s="307"/>
      <c r="Q44" s="307"/>
      <c r="R44" s="307"/>
    </row>
    <row r="45" spans="2:18" ht="15" customHeight="1">
      <c r="B45" s="869">
        <v>39</v>
      </c>
      <c r="C45" s="870" t="s">
        <v>434</v>
      </c>
      <c r="D45" s="871">
        <v>165.53501199999999</v>
      </c>
      <c r="E45" s="871">
        <v>345.01529800000003</v>
      </c>
      <c r="F45" s="871">
        <v>277.17811900000004</v>
      </c>
      <c r="G45" s="871">
        <v>108.42436523338037</v>
      </c>
      <c r="H45" s="872">
        <v>-19.662078578324369</v>
      </c>
      <c r="I45" s="308"/>
      <c r="J45" s="308"/>
      <c r="K45" s="308"/>
      <c r="L45" s="308"/>
      <c r="M45" s="308"/>
      <c r="N45" s="308"/>
      <c r="O45" s="308"/>
      <c r="P45" s="307"/>
      <c r="Q45" s="307"/>
      <c r="R45" s="307"/>
    </row>
    <row r="46" spans="2:18" ht="15" customHeight="1">
      <c r="B46" s="869">
        <v>40</v>
      </c>
      <c r="C46" s="870" t="s">
        <v>435</v>
      </c>
      <c r="D46" s="871">
        <v>17.574114000000002</v>
      </c>
      <c r="E46" s="871">
        <v>46.926631999999998</v>
      </c>
      <c r="F46" s="871">
        <v>52.344127999999998</v>
      </c>
      <c r="G46" s="871">
        <v>167.02132465966702</v>
      </c>
      <c r="H46" s="872">
        <v>11.544608613718538</v>
      </c>
      <c r="I46" s="308"/>
      <c r="J46" s="308"/>
      <c r="K46" s="308"/>
      <c r="L46" s="308"/>
      <c r="M46" s="308"/>
      <c r="N46" s="308"/>
      <c r="O46" s="308"/>
      <c r="P46" s="307"/>
      <c r="Q46" s="307"/>
      <c r="R46" s="307"/>
    </row>
    <row r="47" spans="2:18" ht="15" customHeight="1">
      <c r="B47" s="869">
        <v>41</v>
      </c>
      <c r="C47" s="870" t="s">
        <v>436</v>
      </c>
      <c r="D47" s="871">
        <v>8.7415659999999988</v>
      </c>
      <c r="E47" s="871">
        <v>65.959344000000002</v>
      </c>
      <c r="F47" s="871">
        <v>45.683674999999994</v>
      </c>
      <c r="G47" s="871">
        <v>654.54837268288099</v>
      </c>
      <c r="H47" s="872">
        <v>-30.739646228137147</v>
      </c>
      <c r="I47" s="308"/>
      <c r="J47" s="308"/>
      <c r="K47" s="308"/>
      <c r="L47" s="308"/>
      <c r="M47" s="308"/>
      <c r="N47" s="308"/>
      <c r="O47" s="308"/>
      <c r="P47" s="307"/>
      <c r="Q47" s="307"/>
      <c r="R47" s="307"/>
    </row>
    <row r="48" spans="2:18" ht="15" customHeight="1">
      <c r="B48" s="869">
        <v>42</v>
      </c>
      <c r="C48" s="870" t="s">
        <v>388</v>
      </c>
      <c r="D48" s="871">
        <v>14.051491</v>
      </c>
      <c r="E48" s="871">
        <v>15.278241999999999</v>
      </c>
      <c r="F48" s="871">
        <v>27.846891999999997</v>
      </c>
      <c r="G48" s="871">
        <v>8.7303973649486721</v>
      </c>
      <c r="H48" s="872">
        <v>82.265027612470078</v>
      </c>
      <c r="I48" s="308"/>
      <c r="J48" s="308"/>
      <c r="K48" s="308"/>
      <c r="L48" s="308"/>
      <c r="M48" s="308"/>
      <c r="N48" s="308"/>
      <c r="O48" s="308"/>
      <c r="P48" s="307"/>
      <c r="Q48" s="307"/>
      <c r="R48" s="307"/>
    </row>
    <row r="49" spans="2:18" ht="15" customHeight="1">
      <c r="B49" s="869">
        <v>43</v>
      </c>
      <c r="C49" s="870" t="s">
        <v>437</v>
      </c>
      <c r="D49" s="871">
        <v>864.81185699999992</v>
      </c>
      <c r="E49" s="871">
        <v>1184.1175579999999</v>
      </c>
      <c r="F49" s="871">
        <v>1003.622643</v>
      </c>
      <c r="G49" s="871">
        <v>36.92198463925547</v>
      </c>
      <c r="H49" s="872">
        <v>-15.242989497162739</v>
      </c>
      <c r="I49" s="308"/>
      <c r="J49" s="308"/>
      <c r="K49" s="308"/>
      <c r="L49" s="308"/>
      <c r="M49" s="308"/>
      <c r="N49" s="308"/>
      <c r="O49" s="308"/>
      <c r="P49" s="307"/>
      <c r="Q49" s="307"/>
      <c r="R49" s="307"/>
    </row>
    <row r="50" spans="2:18" ht="15" customHeight="1">
      <c r="B50" s="869">
        <v>44</v>
      </c>
      <c r="C50" s="870" t="s">
        <v>366</v>
      </c>
      <c r="D50" s="871">
        <v>1061.9221769999999</v>
      </c>
      <c r="E50" s="871">
        <v>1425.9107899999999</v>
      </c>
      <c r="F50" s="871">
        <v>2122.0894269999999</v>
      </c>
      <c r="G50" s="871">
        <v>34.276392459218783</v>
      </c>
      <c r="H50" s="872">
        <v>48.823435651258364</v>
      </c>
      <c r="I50" s="308"/>
      <c r="J50" s="308"/>
      <c r="K50" s="308"/>
      <c r="L50" s="308"/>
      <c r="M50" s="308"/>
      <c r="N50" s="308"/>
      <c r="O50" s="308"/>
      <c r="P50" s="307"/>
      <c r="Q50" s="307"/>
      <c r="R50" s="307"/>
    </row>
    <row r="51" spans="2:18" ht="15" customHeight="1">
      <c r="B51" s="869">
        <v>45</v>
      </c>
      <c r="C51" s="870" t="s">
        <v>438</v>
      </c>
      <c r="D51" s="871">
        <v>461.433333</v>
      </c>
      <c r="E51" s="871">
        <v>470.10359899999997</v>
      </c>
      <c r="F51" s="871">
        <v>400.88242599999995</v>
      </c>
      <c r="G51" s="871">
        <v>1.8789856258607074</v>
      </c>
      <c r="H51" s="872">
        <v>-14.724663488483529</v>
      </c>
      <c r="I51" s="308"/>
      <c r="J51" s="308"/>
      <c r="K51" s="308"/>
      <c r="L51" s="308"/>
      <c r="M51" s="308"/>
      <c r="N51" s="308"/>
      <c r="O51" s="308"/>
      <c r="P51" s="307"/>
      <c r="Q51" s="307"/>
      <c r="R51" s="307"/>
    </row>
    <row r="52" spans="2:18" ht="15" customHeight="1">
      <c r="B52" s="869">
        <v>46</v>
      </c>
      <c r="C52" s="870" t="s">
        <v>439</v>
      </c>
      <c r="D52" s="871">
        <v>758.91219999999998</v>
      </c>
      <c r="E52" s="871">
        <v>1387.1803420000001</v>
      </c>
      <c r="F52" s="871">
        <v>1532.596012</v>
      </c>
      <c r="G52" s="871">
        <v>82.785352772033463</v>
      </c>
      <c r="H52" s="872">
        <v>10.482823725020737</v>
      </c>
      <c r="I52" s="308"/>
      <c r="J52" s="308"/>
      <c r="K52" s="308"/>
      <c r="L52" s="308"/>
      <c r="M52" s="308"/>
      <c r="N52" s="308"/>
      <c r="O52" s="308"/>
      <c r="P52" s="307"/>
      <c r="Q52" s="307"/>
      <c r="R52" s="307"/>
    </row>
    <row r="53" spans="2:18" ht="15" customHeight="1">
      <c r="B53" s="869">
        <v>47</v>
      </c>
      <c r="C53" s="870" t="s">
        <v>389</v>
      </c>
      <c r="D53" s="871">
        <v>2004.293044</v>
      </c>
      <c r="E53" s="871">
        <v>2641.0143939999998</v>
      </c>
      <c r="F53" s="871">
        <v>2903.781422</v>
      </c>
      <c r="G53" s="871">
        <v>31.767877053012398</v>
      </c>
      <c r="H53" s="872">
        <v>9.9494735279356519</v>
      </c>
      <c r="I53" s="308"/>
      <c r="J53" s="308"/>
      <c r="K53" s="308"/>
      <c r="L53" s="308"/>
      <c r="M53" s="308"/>
      <c r="N53" s="308"/>
      <c r="O53" s="308"/>
      <c r="P53" s="307"/>
      <c r="Q53" s="307"/>
      <c r="R53" s="307"/>
    </row>
    <row r="54" spans="2:18" ht="15" customHeight="1">
      <c r="B54" s="869">
        <v>48</v>
      </c>
      <c r="C54" s="870" t="s">
        <v>440</v>
      </c>
      <c r="D54" s="871">
        <v>7616.3569029999999</v>
      </c>
      <c r="E54" s="871">
        <v>22363.45205</v>
      </c>
      <c r="F54" s="871">
        <v>25165.090542999998</v>
      </c>
      <c r="G54" s="871">
        <v>193.62400337609284</v>
      </c>
      <c r="H54" s="872">
        <v>12.527755047548666</v>
      </c>
      <c r="I54" s="308"/>
      <c r="J54" s="308"/>
      <c r="K54" s="308"/>
      <c r="L54" s="308"/>
      <c r="M54" s="308"/>
      <c r="N54" s="308"/>
      <c r="O54" s="308"/>
      <c r="P54" s="307"/>
      <c r="Q54" s="307"/>
      <c r="R54" s="307"/>
    </row>
    <row r="55" spans="2:18" ht="15" customHeight="1">
      <c r="B55" s="869">
        <v>49</v>
      </c>
      <c r="C55" s="870" t="s">
        <v>441</v>
      </c>
      <c r="D55" s="871">
        <v>234.07222899999999</v>
      </c>
      <c r="E55" s="871">
        <v>431.97249699999998</v>
      </c>
      <c r="F55" s="871">
        <v>657.82617300000004</v>
      </c>
      <c r="G55" s="871">
        <v>84.546667003371851</v>
      </c>
      <c r="H55" s="872">
        <v>52.284272162817842</v>
      </c>
      <c r="I55" s="308"/>
      <c r="J55" s="308"/>
      <c r="K55" s="308"/>
      <c r="L55" s="308"/>
      <c r="M55" s="308"/>
      <c r="N55" s="308"/>
      <c r="O55" s="308"/>
      <c r="P55" s="307"/>
      <c r="Q55" s="307"/>
      <c r="R55" s="307"/>
    </row>
    <row r="56" spans="2:18" ht="15" customHeight="1">
      <c r="B56" s="873"/>
      <c r="C56" s="874" t="s">
        <v>371</v>
      </c>
      <c r="D56" s="875">
        <v>18028.809459999989</v>
      </c>
      <c r="E56" s="875">
        <v>29992.010859999995</v>
      </c>
      <c r="F56" s="875">
        <v>36658.450921000003</v>
      </c>
      <c r="G56" s="875">
        <v>66.356025485445514</v>
      </c>
      <c r="H56" s="876">
        <v>22.227386126653357</v>
      </c>
      <c r="I56" s="307"/>
      <c r="J56" s="307"/>
      <c r="K56" s="307"/>
      <c r="L56" s="307"/>
      <c r="M56" s="307"/>
      <c r="N56" s="307"/>
      <c r="O56" s="307"/>
      <c r="P56" s="307"/>
      <c r="Q56" s="307"/>
      <c r="R56" s="307"/>
    </row>
    <row r="57" spans="2:18" ht="15" customHeight="1" thickBot="1">
      <c r="B57" s="877"/>
      <c r="C57" s="878" t="s">
        <v>372</v>
      </c>
      <c r="D57" s="879">
        <v>80074.571919999988</v>
      </c>
      <c r="E57" s="879">
        <v>143298.32762499998</v>
      </c>
      <c r="F57" s="879">
        <v>168593.36418600002</v>
      </c>
      <c r="G57" s="879">
        <v>78.956095785519636</v>
      </c>
      <c r="H57" s="880">
        <v>17.652011004060768</v>
      </c>
      <c r="I57" s="307"/>
      <c r="J57" s="307"/>
      <c r="K57" s="307"/>
      <c r="L57" s="307"/>
      <c r="M57" s="307"/>
      <c r="N57" s="307"/>
      <c r="O57" s="307"/>
      <c r="P57" s="307"/>
      <c r="Q57" s="307"/>
      <c r="R57" s="307"/>
    </row>
    <row r="58" spans="2:18" ht="13.5" thickTop="1">
      <c r="B58" s="1609" t="s">
        <v>1160</v>
      </c>
      <c r="C58" s="1609"/>
      <c r="D58" s="1609"/>
      <c r="E58" s="1609"/>
      <c r="F58" s="1609"/>
      <c r="G58" s="1609"/>
      <c r="H58" s="1609"/>
    </row>
  </sheetData>
  <mergeCells count="6">
    <mergeCell ref="B58:H58"/>
    <mergeCell ref="B1:H1"/>
    <mergeCell ref="B2:H2"/>
    <mergeCell ref="B3:H3"/>
    <mergeCell ref="D4:F4"/>
    <mergeCell ref="G4:H4"/>
  </mergeCells>
  <printOptions horizontalCentered="1"/>
  <pageMargins left="0.75" right="0.75" top="1" bottom="1" header="0.5" footer="0.5"/>
  <pageSetup scale="77"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S57"/>
  <sheetViews>
    <sheetView workbookViewId="0">
      <selection activeCell="L19" sqref="L19"/>
    </sheetView>
  </sheetViews>
  <sheetFormatPr defaultRowHeight="12.75"/>
  <cols>
    <col min="1" max="1" width="9.140625" style="298"/>
    <col min="2" max="2" width="6.140625" style="298" customWidth="1"/>
    <col min="3" max="3" width="50" style="298" bestFit="1" customWidth="1"/>
    <col min="4" max="8" width="12.7109375" style="298" customWidth="1"/>
    <col min="9" max="257" width="9.140625" style="298"/>
    <col min="258" max="258" width="6.140625" style="298" customWidth="1"/>
    <col min="259" max="259" width="41.140625" style="298" bestFit="1" customWidth="1"/>
    <col min="260" max="264" width="10.7109375" style="298" customWidth="1"/>
    <col min="265" max="513" width="9.140625" style="298"/>
    <col min="514" max="514" width="6.140625" style="298" customWidth="1"/>
    <col min="515" max="515" width="41.140625" style="298" bestFit="1" customWidth="1"/>
    <col min="516" max="520" width="10.7109375" style="298" customWidth="1"/>
    <col min="521" max="769" width="9.140625" style="298"/>
    <col min="770" max="770" width="6.140625" style="298" customWidth="1"/>
    <col min="771" max="771" width="41.140625" style="298" bestFit="1" customWidth="1"/>
    <col min="772" max="776" width="10.7109375" style="298" customWidth="1"/>
    <col min="777" max="1025" width="9.140625" style="298"/>
    <col min="1026" max="1026" width="6.140625" style="298" customWidth="1"/>
    <col min="1027" max="1027" width="41.140625" style="298" bestFit="1" customWidth="1"/>
    <col min="1028" max="1032" width="10.7109375" style="298" customWidth="1"/>
    <col min="1033" max="1281" width="9.140625" style="298"/>
    <col min="1282" max="1282" width="6.140625" style="298" customWidth="1"/>
    <col min="1283" max="1283" width="41.140625" style="298" bestFit="1" customWidth="1"/>
    <col min="1284" max="1288" width="10.7109375" style="298" customWidth="1"/>
    <col min="1289" max="1537" width="9.140625" style="298"/>
    <col min="1538" max="1538" width="6.140625" style="298" customWidth="1"/>
    <col min="1539" max="1539" width="41.140625" style="298" bestFit="1" customWidth="1"/>
    <col min="1540" max="1544" width="10.7109375" style="298" customWidth="1"/>
    <col min="1545" max="1793" width="9.140625" style="298"/>
    <col min="1794" max="1794" width="6.140625" style="298" customWidth="1"/>
    <col min="1795" max="1795" width="41.140625" style="298" bestFit="1" customWidth="1"/>
    <col min="1796" max="1800" width="10.7109375" style="298" customWidth="1"/>
    <col min="1801" max="2049" width="9.140625" style="298"/>
    <col min="2050" max="2050" width="6.140625" style="298" customWidth="1"/>
    <col min="2051" max="2051" width="41.140625" style="298" bestFit="1" customWidth="1"/>
    <col min="2052" max="2056" width="10.7109375" style="298" customWidth="1"/>
    <col min="2057" max="2305" width="9.140625" style="298"/>
    <col min="2306" max="2306" width="6.140625" style="298" customWidth="1"/>
    <col min="2307" max="2307" width="41.140625" style="298" bestFit="1" customWidth="1"/>
    <col min="2308" max="2312" width="10.7109375" style="298" customWidth="1"/>
    <col min="2313" max="2561" width="9.140625" style="298"/>
    <col min="2562" max="2562" width="6.140625" style="298" customWidth="1"/>
    <col min="2563" max="2563" width="41.140625" style="298" bestFit="1" customWidth="1"/>
    <col min="2564" max="2568" width="10.7109375" style="298" customWidth="1"/>
    <col min="2569" max="2817" width="9.140625" style="298"/>
    <col min="2818" max="2818" width="6.140625" style="298" customWidth="1"/>
    <col min="2819" max="2819" width="41.140625" style="298" bestFit="1" customWidth="1"/>
    <col min="2820" max="2824" width="10.7109375" style="298" customWidth="1"/>
    <col min="2825" max="3073" width="9.140625" style="298"/>
    <col min="3074" max="3074" width="6.140625" style="298" customWidth="1"/>
    <col min="3075" max="3075" width="41.140625" style="298" bestFit="1" customWidth="1"/>
    <col min="3076" max="3080" width="10.7109375" style="298" customWidth="1"/>
    <col min="3081" max="3329" width="9.140625" style="298"/>
    <col min="3330" max="3330" width="6.140625" style="298" customWidth="1"/>
    <col min="3331" max="3331" width="41.140625" style="298" bestFit="1" customWidth="1"/>
    <col min="3332" max="3336" width="10.7109375" style="298" customWidth="1"/>
    <col min="3337" max="3585" width="9.140625" style="298"/>
    <col min="3586" max="3586" width="6.140625" style="298" customWidth="1"/>
    <col min="3587" max="3587" width="41.140625" style="298" bestFit="1" customWidth="1"/>
    <col min="3588" max="3592" width="10.7109375" style="298" customWidth="1"/>
    <col min="3593" max="3841" width="9.140625" style="298"/>
    <col min="3842" max="3842" width="6.140625" style="298" customWidth="1"/>
    <col min="3843" max="3843" width="41.140625" style="298" bestFit="1" customWidth="1"/>
    <col min="3844" max="3848" width="10.7109375" style="298" customWidth="1"/>
    <col min="3849" max="4097" width="9.140625" style="298"/>
    <col min="4098" max="4098" width="6.140625" style="298" customWidth="1"/>
    <col min="4099" max="4099" width="41.140625" style="298" bestFit="1" customWidth="1"/>
    <col min="4100" max="4104" width="10.7109375" style="298" customWidth="1"/>
    <col min="4105" max="4353" width="9.140625" style="298"/>
    <col min="4354" max="4354" width="6.140625" style="298" customWidth="1"/>
    <col min="4355" max="4355" width="41.140625" style="298" bestFit="1" customWidth="1"/>
    <col min="4356" max="4360" width="10.7109375" style="298" customWidth="1"/>
    <col min="4361" max="4609" width="9.140625" style="298"/>
    <col min="4610" max="4610" width="6.140625" style="298" customWidth="1"/>
    <col min="4611" max="4611" width="41.140625" style="298" bestFit="1" customWidth="1"/>
    <col min="4612" max="4616" width="10.7109375" style="298" customWidth="1"/>
    <col min="4617" max="4865" width="9.140625" style="298"/>
    <col min="4866" max="4866" width="6.140625" style="298" customWidth="1"/>
    <col min="4867" max="4867" width="41.140625" style="298" bestFit="1" customWidth="1"/>
    <col min="4868" max="4872" width="10.7109375" style="298" customWidth="1"/>
    <col min="4873" max="5121" width="9.140625" style="298"/>
    <col min="5122" max="5122" width="6.140625" style="298" customWidth="1"/>
    <col min="5123" max="5123" width="41.140625" style="298" bestFit="1" customWidth="1"/>
    <col min="5124" max="5128" width="10.7109375" style="298" customWidth="1"/>
    <col min="5129" max="5377" width="9.140625" style="298"/>
    <col min="5378" max="5378" width="6.140625" style="298" customWidth="1"/>
    <col min="5379" max="5379" width="41.140625" style="298" bestFit="1" customWidth="1"/>
    <col min="5380" max="5384" width="10.7109375" style="298" customWidth="1"/>
    <col min="5385" max="5633" width="9.140625" style="298"/>
    <col min="5634" max="5634" width="6.140625" style="298" customWidth="1"/>
    <col min="5635" max="5635" width="41.140625" style="298" bestFit="1" customWidth="1"/>
    <col min="5636" max="5640" width="10.7109375" style="298" customWidth="1"/>
    <col min="5641" max="5889" width="9.140625" style="298"/>
    <col min="5890" max="5890" width="6.140625" style="298" customWidth="1"/>
    <col min="5891" max="5891" width="41.140625" style="298" bestFit="1" customWidth="1"/>
    <col min="5892" max="5896" width="10.7109375" style="298" customWidth="1"/>
    <col min="5897" max="6145" width="9.140625" style="298"/>
    <col min="6146" max="6146" width="6.140625" style="298" customWidth="1"/>
    <col min="6147" max="6147" width="41.140625" style="298" bestFit="1" customWidth="1"/>
    <col min="6148" max="6152" width="10.7109375" style="298" customWidth="1"/>
    <col min="6153" max="6401" width="9.140625" style="298"/>
    <col min="6402" max="6402" width="6.140625" style="298" customWidth="1"/>
    <col min="6403" max="6403" width="41.140625" style="298" bestFit="1" customWidth="1"/>
    <col min="6404" max="6408" width="10.7109375" style="298" customWidth="1"/>
    <col min="6409" max="6657" width="9.140625" style="298"/>
    <col min="6658" max="6658" width="6.140625" style="298" customWidth="1"/>
    <col min="6659" max="6659" width="41.140625" style="298" bestFit="1" customWidth="1"/>
    <col min="6660" max="6664" width="10.7109375" style="298" customWidth="1"/>
    <col min="6665" max="6913" width="9.140625" style="298"/>
    <col min="6914" max="6914" width="6.140625" style="298" customWidth="1"/>
    <col min="6915" max="6915" width="41.140625" style="298" bestFit="1" customWidth="1"/>
    <col min="6916" max="6920" width="10.7109375" style="298" customWidth="1"/>
    <col min="6921" max="7169" width="9.140625" style="298"/>
    <col min="7170" max="7170" width="6.140625" style="298" customWidth="1"/>
    <col min="7171" max="7171" width="41.140625" style="298" bestFit="1" customWidth="1"/>
    <col min="7172" max="7176" width="10.7109375" style="298" customWidth="1"/>
    <col min="7177" max="7425" width="9.140625" style="298"/>
    <col min="7426" max="7426" width="6.140625" style="298" customWidth="1"/>
    <col min="7427" max="7427" width="41.140625" style="298" bestFit="1" customWidth="1"/>
    <col min="7428" max="7432" width="10.7109375" style="298" customWidth="1"/>
    <col min="7433" max="7681" width="9.140625" style="298"/>
    <col min="7682" max="7682" width="6.140625" style="298" customWidth="1"/>
    <col min="7683" max="7683" width="41.140625" style="298" bestFit="1" customWidth="1"/>
    <col min="7684" max="7688" width="10.7109375" style="298" customWidth="1"/>
    <col min="7689" max="7937" width="9.140625" style="298"/>
    <col min="7938" max="7938" width="6.140625" style="298" customWidth="1"/>
    <col min="7939" max="7939" width="41.140625" style="298" bestFit="1" customWidth="1"/>
    <col min="7940" max="7944" width="10.7109375" style="298" customWidth="1"/>
    <col min="7945" max="8193" width="9.140625" style="298"/>
    <col min="8194" max="8194" width="6.140625" style="298" customWidth="1"/>
    <col min="8195" max="8195" width="41.140625" style="298" bestFit="1" customWidth="1"/>
    <col min="8196" max="8200" width="10.7109375" style="298" customWidth="1"/>
    <col min="8201" max="8449" width="9.140625" style="298"/>
    <col min="8450" max="8450" width="6.140625" style="298" customWidth="1"/>
    <col min="8451" max="8451" width="41.140625" style="298" bestFit="1" customWidth="1"/>
    <col min="8452" max="8456" width="10.7109375" style="298" customWidth="1"/>
    <col min="8457" max="8705" width="9.140625" style="298"/>
    <col min="8706" max="8706" width="6.140625" style="298" customWidth="1"/>
    <col min="8707" max="8707" width="41.140625" style="298" bestFit="1" customWidth="1"/>
    <col min="8708" max="8712" width="10.7109375" style="298" customWidth="1"/>
    <col min="8713" max="8961" width="9.140625" style="298"/>
    <col min="8962" max="8962" width="6.140625" style="298" customWidth="1"/>
    <col min="8963" max="8963" width="41.140625" style="298" bestFit="1" customWidth="1"/>
    <col min="8964" max="8968" width="10.7109375" style="298" customWidth="1"/>
    <col min="8969" max="9217" width="9.140625" style="298"/>
    <col min="9218" max="9218" width="6.140625" style="298" customWidth="1"/>
    <col min="9219" max="9219" width="41.140625" style="298" bestFit="1" customWidth="1"/>
    <col min="9220" max="9224" width="10.7109375" style="298" customWidth="1"/>
    <col min="9225" max="9473" width="9.140625" style="298"/>
    <col min="9474" max="9474" width="6.140625" style="298" customWidth="1"/>
    <col min="9475" max="9475" width="41.140625" style="298" bestFit="1" customWidth="1"/>
    <col min="9476" max="9480" width="10.7109375" style="298" customWidth="1"/>
    <col min="9481" max="9729" width="9.140625" style="298"/>
    <col min="9730" max="9730" width="6.140625" style="298" customWidth="1"/>
    <col min="9731" max="9731" width="41.140625" style="298" bestFit="1" customWidth="1"/>
    <col min="9732" max="9736" width="10.7109375" style="298" customWidth="1"/>
    <col min="9737" max="9985" width="9.140625" style="298"/>
    <col min="9986" max="9986" width="6.140625" style="298" customWidth="1"/>
    <col min="9987" max="9987" width="41.140625" style="298" bestFit="1" customWidth="1"/>
    <col min="9988" max="9992" width="10.7109375" style="298" customWidth="1"/>
    <col min="9993" max="10241" width="9.140625" style="298"/>
    <col min="10242" max="10242" width="6.140625" style="298" customWidth="1"/>
    <col min="10243" max="10243" width="41.140625" style="298" bestFit="1" customWidth="1"/>
    <col min="10244" max="10248" width="10.7109375" style="298" customWidth="1"/>
    <col min="10249" max="10497" width="9.140625" style="298"/>
    <col min="10498" max="10498" width="6.140625" style="298" customWidth="1"/>
    <col min="10499" max="10499" width="41.140625" style="298" bestFit="1" customWidth="1"/>
    <col min="10500" max="10504" width="10.7109375" style="298" customWidth="1"/>
    <col min="10505" max="10753" width="9.140625" style="298"/>
    <col min="10754" max="10754" width="6.140625" style="298" customWidth="1"/>
    <col min="10755" max="10755" width="41.140625" style="298" bestFit="1" customWidth="1"/>
    <col min="10756" max="10760" width="10.7109375" style="298" customWidth="1"/>
    <col min="10761" max="11009" width="9.140625" style="298"/>
    <col min="11010" max="11010" width="6.140625" style="298" customWidth="1"/>
    <col min="11011" max="11011" width="41.140625" style="298" bestFit="1" customWidth="1"/>
    <col min="11012" max="11016" width="10.7109375" style="298" customWidth="1"/>
    <col min="11017" max="11265" width="9.140625" style="298"/>
    <col min="11266" max="11266" width="6.140625" style="298" customWidth="1"/>
    <col min="11267" max="11267" width="41.140625" style="298" bestFit="1" customWidth="1"/>
    <col min="11268" max="11272" width="10.7109375" style="298" customWidth="1"/>
    <col min="11273" max="11521" width="9.140625" style="298"/>
    <col min="11522" max="11522" width="6.140625" style="298" customWidth="1"/>
    <col min="11523" max="11523" width="41.140625" style="298" bestFit="1" customWidth="1"/>
    <col min="11524" max="11528" width="10.7109375" style="298" customWidth="1"/>
    <col min="11529" max="11777" width="9.140625" style="298"/>
    <col min="11778" max="11778" width="6.140625" style="298" customWidth="1"/>
    <col min="11779" max="11779" width="41.140625" style="298" bestFit="1" customWidth="1"/>
    <col min="11780" max="11784" width="10.7109375" style="298" customWidth="1"/>
    <col min="11785" max="12033" width="9.140625" style="298"/>
    <col min="12034" max="12034" width="6.140625" style="298" customWidth="1"/>
    <col min="12035" max="12035" width="41.140625" style="298" bestFit="1" customWidth="1"/>
    <col min="12036" max="12040" width="10.7109375" style="298" customWidth="1"/>
    <col min="12041" max="12289" width="9.140625" style="298"/>
    <col min="12290" max="12290" width="6.140625" style="298" customWidth="1"/>
    <col min="12291" max="12291" width="41.140625" style="298" bestFit="1" customWidth="1"/>
    <col min="12292" max="12296" width="10.7109375" style="298" customWidth="1"/>
    <col min="12297" max="12545" width="9.140625" style="298"/>
    <col min="12546" max="12546" width="6.140625" style="298" customWidth="1"/>
    <col min="12547" max="12547" width="41.140625" style="298" bestFit="1" customWidth="1"/>
    <col min="12548" max="12552" width="10.7109375" style="298" customWidth="1"/>
    <col min="12553" max="12801" width="9.140625" style="298"/>
    <col min="12802" max="12802" width="6.140625" style="298" customWidth="1"/>
    <col min="12803" max="12803" width="41.140625" style="298" bestFit="1" customWidth="1"/>
    <col min="12804" max="12808" width="10.7109375" style="298" customWidth="1"/>
    <col min="12809" max="13057" width="9.140625" style="298"/>
    <col min="13058" max="13058" width="6.140625" style="298" customWidth="1"/>
    <col min="13059" max="13059" width="41.140625" style="298" bestFit="1" customWidth="1"/>
    <col min="13060" max="13064" width="10.7109375" style="298" customWidth="1"/>
    <col min="13065" max="13313" width="9.140625" style="298"/>
    <col min="13314" max="13314" width="6.140625" style="298" customWidth="1"/>
    <col min="13315" max="13315" width="41.140625" style="298" bestFit="1" customWidth="1"/>
    <col min="13316" max="13320" width="10.7109375" style="298" customWidth="1"/>
    <col min="13321" max="13569" width="9.140625" style="298"/>
    <col min="13570" max="13570" width="6.140625" style="298" customWidth="1"/>
    <col min="13571" max="13571" width="41.140625" style="298" bestFit="1" customWidth="1"/>
    <col min="13572" max="13576" width="10.7109375" style="298" customWidth="1"/>
    <col min="13577" max="13825" width="9.140625" style="298"/>
    <col min="13826" max="13826" width="6.140625" style="298" customWidth="1"/>
    <col min="13827" max="13827" width="41.140625" style="298" bestFit="1" customWidth="1"/>
    <col min="13828" max="13832" width="10.7109375" style="298" customWidth="1"/>
    <col min="13833" max="14081" width="9.140625" style="298"/>
    <col min="14082" max="14082" width="6.140625" style="298" customWidth="1"/>
    <col min="14083" max="14083" width="41.140625" style="298" bestFit="1" customWidth="1"/>
    <col min="14084" max="14088" width="10.7109375" style="298" customWidth="1"/>
    <col min="14089" max="14337" width="9.140625" style="298"/>
    <col min="14338" max="14338" width="6.140625" style="298" customWidth="1"/>
    <col min="14339" max="14339" width="41.140625" style="298" bestFit="1" customWidth="1"/>
    <col min="14340" max="14344" width="10.7109375" style="298" customWidth="1"/>
    <col min="14345" max="14593" width="9.140625" style="298"/>
    <col min="14594" max="14594" width="6.140625" style="298" customWidth="1"/>
    <col min="14595" max="14595" width="41.140625" style="298" bestFit="1" customWidth="1"/>
    <col min="14596" max="14600" width="10.7109375" style="298" customWidth="1"/>
    <col min="14601" max="14849" width="9.140625" style="298"/>
    <col min="14850" max="14850" width="6.140625" style="298" customWidth="1"/>
    <col min="14851" max="14851" width="41.140625" style="298" bestFit="1" customWidth="1"/>
    <col min="14852" max="14856" width="10.7109375" style="298" customWidth="1"/>
    <col min="14857" max="15105" width="9.140625" style="298"/>
    <col min="15106" max="15106" width="6.140625" style="298" customWidth="1"/>
    <col min="15107" max="15107" width="41.140625" style="298" bestFit="1" customWidth="1"/>
    <col min="15108" max="15112" width="10.7109375" style="298" customWidth="1"/>
    <col min="15113" max="15361" width="9.140625" style="298"/>
    <col min="15362" max="15362" width="6.140625" style="298" customWidth="1"/>
    <col min="15363" max="15363" width="41.140625" style="298" bestFit="1" customWidth="1"/>
    <col min="15364" max="15368" width="10.7109375" style="298" customWidth="1"/>
    <col min="15369" max="15617" width="9.140625" style="298"/>
    <col min="15618" max="15618" width="6.140625" style="298" customWidth="1"/>
    <col min="15619" max="15619" width="41.140625" style="298" bestFit="1" customWidth="1"/>
    <col min="15620" max="15624" width="10.7109375" style="298" customWidth="1"/>
    <col min="15625" max="15873" width="9.140625" style="298"/>
    <col min="15874" max="15874" width="6.140625" style="298" customWidth="1"/>
    <col min="15875" max="15875" width="41.140625" style="298" bestFit="1" customWidth="1"/>
    <col min="15876" max="15880" width="10.7109375" style="298" customWidth="1"/>
    <col min="15881" max="16129" width="9.140625" style="298"/>
    <col min="16130" max="16130" width="6.140625" style="298" customWidth="1"/>
    <col min="16131" max="16131" width="41.140625" style="298" bestFit="1" customWidth="1"/>
    <col min="16132" max="16136" width="10.7109375" style="298" customWidth="1"/>
    <col min="16137" max="16384" width="9.140625" style="298"/>
  </cols>
  <sheetData>
    <row r="1" spans="2:19">
      <c r="B1" s="1619" t="s">
        <v>442</v>
      </c>
      <c r="C1" s="1619"/>
      <c r="D1" s="1619"/>
      <c r="E1" s="1619"/>
      <c r="F1" s="1619"/>
      <c r="G1" s="1619"/>
      <c r="H1" s="1619"/>
    </row>
    <row r="2" spans="2:19" ht="15" customHeight="1">
      <c r="B2" s="1630" t="s">
        <v>86</v>
      </c>
      <c r="C2" s="1630"/>
      <c r="D2" s="1630"/>
      <c r="E2" s="1630"/>
      <c r="F2" s="1630"/>
      <c r="G2" s="1630"/>
      <c r="H2" s="1630"/>
    </row>
    <row r="3" spans="2:19" ht="15" customHeight="1" thickBot="1">
      <c r="B3" s="1631" t="s">
        <v>50</v>
      </c>
      <c r="C3" s="1631"/>
      <c r="D3" s="1631"/>
      <c r="E3" s="1631"/>
      <c r="F3" s="1631"/>
      <c r="G3" s="1631"/>
      <c r="H3" s="1631"/>
    </row>
    <row r="4" spans="2:19" ht="15" customHeight="1" thickTop="1">
      <c r="B4" s="881"/>
      <c r="C4" s="882"/>
      <c r="D4" s="1632" t="str">
        <f>'M-India'!D4:F4</f>
        <v>Three  Months</v>
      </c>
      <c r="E4" s="1632"/>
      <c r="F4" s="1632"/>
      <c r="G4" s="1633" t="s">
        <v>3</v>
      </c>
      <c r="H4" s="1634"/>
    </row>
    <row r="5" spans="2:19" ht="18.75">
      <c r="B5" s="883"/>
      <c r="C5" s="884"/>
      <c r="D5" s="885" t="s">
        <v>4</v>
      </c>
      <c r="E5" s="886" t="s">
        <v>1156</v>
      </c>
      <c r="F5" s="886" t="s">
        <v>1157</v>
      </c>
      <c r="G5" s="886" t="s">
        <v>5</v>
      </c>
      <c r="H5" s="887" t="s">
        <v>128</v>
      </c>
    </row>
    <row r="6" spans="2:19" ht="15" customHeight="1">
      <c r="B6" s="865"/>
      <c r="C6" s="866" t="s">
        <v>375</v>
      </c>
      <c r="D6" s="867">
        <v>14323.169534000001</v>
      </c>
      <c r="E6" s="867">
        <v>23215.680097999997</v>
      </c>
      <c r="F6" s="867">
        <v>25507.156683999998</v>
      </c>
      <c r="G6" s="867">
        <v>62.084795846974828</v>
      </c>
      <c r="H6" s="868">
        <v>9.8703831907013893</v>
      </c>
      <c r="O6" s="302"/>
      <c r="P6" s="302"/>
      <c r="Q6" s="302"/>
      <c r="R6" s="302"/>
      <c r="S6" s="302"/>
    </row>
    <row r="7" spans="2:19" ht="15" customHeight="1">
      <c r="B7" s="869">
        <v>1</v>
      </c>
      <c r="C7" s="870" t="s">
        <v>443</v>
      </c>
      <c r="D7" s="871">
        <v>303.59124000000003</v>
      </c>
      <c r="E7" s="871">
        <v>393.99472500000002</v>
      </c>
      <c r="F7" s="871">
        <v>360.10558200000003</v>
      </c>
      <c r="G7" s="871">
        <v>29.778028180259753</v>
      </c>
      <c r="H7" s="872">
        <v>-8.6014204885611036</v>
      </c>
      <c r="O7" s="302"/>
      <c r="P7" s="302"/>
      <c r="Q7" s="302"/>
      <c r="R7" s="302"/>
      <c r="S7" s="302"/>
    </row>
    <row r="8" spans="2:19" ht="15" customHeight="1">
      <c r="B8" s="869">
        <v>2</v>
      </c>
      <c r="C8" s="870" t="s">
        <v>444</v>
      </c>
      <c r="D8" s="871">
        <v>121.57526999999999</v>
      </c>
      <c r="E8" s="871">
        <v>150.04502099999999</v>
      </c>
      <c r="F8" s="871">
        <v>182.192117</v>
      </c>
      <c r="G8" s="871">
        <v>23.417386611602836</v>
      </c>
      <c r="H8" s="872">
        <v>21.424966843784858</v>
      </c>
      <c r="O8" s="302"/>
      <c r="P8" s="302"/>
      <c r="Q8" s="302"/>
      <c r="R8" s="302"/>
      <c r="S8" s="302"/>
    </row>
    <row r="9" spans="2:19" ht="15" customHeight="1">
      <c r="B9" s="869">
        <v>3</v>
      </c>
      <c r="C9" s="870" t="s">
        <v>445</v>
      </c>
      <c r="D9" s="871">
        <v>67.870260000000002</v>
      </c>
      <c r="E9" s="871">
        <v>67.35727</v>
      </c>
      <c r="F9" s="871">
        <v>150.92931999999999</v>
      </c>
      <c r="G9" s="871">
        <v>-0.75583915547105107</v>
      </c>
      <c r="H9" s="872">
        <v>124.07279867488688</v>
      </c>
      <c r="O9" s="302"/>
      <c r="P9" s="302"/>
      <c r="Q9" s="302"/>
      <c r="R9" s="302"/>
      <c r="S9" s="302"/>
    </row>
    <row r="10" spans="2:19" ht="15" customHeight="1">
      <c r="B10" s="869">
        <v>4</v>
      </c>
      <c r="C10" s="870" t="s">
        <v>446</v>
      </c>
      <c r="D10" s="871">
        <v>212.616176</v>
      </c>
      <c r="E10" s="871">
        <v>256.74579499999999</v>
      </c>
      <c r="F10" s="871">
        <v>300.11414299999996</v>
      </c>
      <c r="G10" s="871">
        <v>20.755532260160663</v>
      </c>
      <c r="H10" s="872">
        <v>16.891551427356362</v>
      </c>
      <c r="O10" s="302"/>
      <c r="P10" s="302"/>
      <c r="Q10" s="302"/>
      <c r="R10" s="302"/>
      <c r="S10" s="302"/>
    </row>
    <row r="11" spans="2:19" ht="15" customHeight="1">
      <c r="B11" s="869">
        <v>5</v>
      </c>
      <c r="C11" s="870" t="s">
        <v>408</v>
      </c>
      <c r="D11" s="871">
        <v>1391.510526</v>
      </c>
      <c r="E11" s="871">
        <v>2902.9228990000001</v>
      </c>
      <c r="F11" s="871">
        <v>1025.3857270000001</v>
      </c>
      <c r="G11" s="871">
        <v>108.6166683441962</v>
      </c>
      <c r="H11" s="872">
        <v>-64.677472923816708</v>
      </c>
      <c r="O11" s="302"/>
      <c r="P11" s="302"/>
      <c r="Q11" s="302"/>
      <c r="R11" s="302"/>
      <c r="S11" s="302"/>
    </row>
    <row r="12" spans="2:19" ht="15" customHeight="1">
      <c r="B12" s="869">
        <v>6</v>
      </c>
      <c r="C12" s="870" t="s">
        <v>447</v>
      </c>
      <c r="D12" s="871">
        <v>64.577927000000003</v>
      </c>
      <c r="E12" s="871">
        <v>116.690865</v>
      </c>
      <c r="F12" s="871">
        <v>114.165485</v>
      </c>
      <c r="G12" s="871">
        <v>80.697756061448047</v>
      </c>
      <c r="H12" s="872">
        <v>-2.1641625503418709</v>
      </c>
      <c r="O12" s="302"/>
      <c r="P12" s="302"/>
      <c r="Q12" s="302"/>
      <c r="R12" s="302"/>
      <c r="S12" s="302"/>
    </row>
    <row r="13" spans="2:19" ht="15" customHeight="1">
      <c r="B13" s="869">
        <v>7</v>
      </c>
      <c r="C13" s="870" t="s">
        <v>414</v>
      </c>
      <c r="D13" s="871">
        <v>43.313631000000001</v>
      </c>
      <c r="E13" s="871">
        <v>53.790737999999997</v>
      </c>
      <c r="F13" s="871">
        <v>23.680240999999999</v>
      </c>
      <c r="G13" s="871">
        <v>24.188937196237362</v>
      </c>
      <c r="H13" s="872">
        <v>-55.977103344445652</v>
      </c>
      <c r="O13" s="302"/>
      <c r="P13" s="302"/>
      <c r="Q13" s="302"/>
      <c r="R13" s="302"/>
      <c r="S13" s="302"/>
    </row>
    <row r="14" spans="2:19" ht="15" customHeight="1">
      <c r="B14" s="869">
        <v>8</v>
      </c>
      <c r="C14" s="870" t="s">
        <v>448</v>
      </c>
      <c r="D14" s="871">
        <v>1213.39177</v>
      </c>
      <c r="E14" s="871">
        <v>2956.3225789999997</v>
      </c>
      <c r="F14" s="871">
        <v>2426.6432730000001</v>
      </c>
      <c r="G14" s="871">
        <v>143.64122553756891</v>
      </c>
      <c r="H14" s="872">
        <v>-17.916830516484708</v>
      </c>
      <c r="O14" s="302"/>
      <c r="P14" s="302"/>
      <c r="Q14" s="302"/>
      <c r="R14" s="302"/>
      <c r="S14" s="302"/>
    </row>
    <row r="15" spans="2:19" ht="15" customHeight="1">
      <c r="B15" s="869">
        <v>9</v>
      </c>
      <c r="C15" s="870" t="s">
        <v>449</v>
      </c>
      <c r="D15" s="871">
        <v>22.653644999999997</v>
      </c>
      <c r="E15" s="871">
        <v>78.991831999999988</v>
      </c>
      <c r="F15" s="871">
        <v>66.449518999999995</v>
      </c>
      <c r="G15" s="871">
        <v>248.69369587101767</v>
      </c>
      <c r="H15" s="872">
        <v>-15.877987232907813</v>
      </c>
      <c r="O15" s="302"/>
      <c r="P15" s="302"/>
      <c r="Q15" s="302"/>
      <c r="R15" s="302"/>
      <c r="S15" s="302"/>
    </row>
    <row r="16" spans="2:19" ht="15" customHeight="1">
      <c r="B16" s="869">
        <v>10</v>
      </c>
      <c r="C16" s="870" t="s">
        <v>450</v>
      </c>
      <c r="D16" s="871">
        <v>245.21879999999999</v>
      </c>
      <c r="E16" s="871">
        <v>76.818599999999989</v>
      </c>
      <c r="F16" s="871">
        <v>169.55649099999999</v>
      </c>
      <c r="G16" s="871">
        <v>-68.673445918502182</v>
      </c>
      <c r="H16" s="872">
        <v>120.72322458362953</v>
      </c>
      <c r="O16" s="302"/>
      <c r="P16" s="302"/>
      <c r="Q16" s="302"/>
      <c r="R16" s="302"/>
      <c r="S16" s="302"/>
    </row>
    <row r="17" spans="2:19" ht="15" customHeight="1">
      <c r="B17" s="869">
        <v>11</v>
      </c>
      <c r="C17" s="870" t="s">
        <v>334</v>
      </c>
      <c r="D17" s="871">
        <v>0</v>
      </c>
      <c r="E17" s="871">
        <v>0</v>
      </c>
      <c r="F17" s="871">
        <v>0</v>
      </c>
      <c r="G17" s="888" t="s">
        <v>321</v>
      </c>
      <c r="H17" s="889" t="s">
        <v>321</v>
      </c>
      <c r="O17" s="302"/>
      <c r="P17" s="302"/>
      <c r="Q17" s="302"/>
      <c r="R17" s="302"/>
      <c r="S17" s="302"/>
    </row>
    <row r="18" spans="2:19" ht="15" customHeight="1">
      <c r="B18" s="869">
        <v>12</v>
      </c>
      <c r="C18" s="870" t="s">
        <v>451</v>
      </c>
      <c r="D18" s="871">
        <v>165.87850699999998</v>
      </c>
      <c r="E18" s="871">
        <v>357.19180200000005</v>
      </c>
      <c r="F18" s="871">
        <v>338.221653</v>
      </c>
      <c r="G18" s="871">
        <v>115.33338372764598</v>
      </c>
      <c r="H18" s="872">
        <v>-5.3109138826204116</v>
      </c>
      <c r="O18" s="302"/>
      <c r="P18" s="302"/>
      <c r="Q18" s="302"/>
      <c r="R18" s="302"/>
      <c r="S18" s="302"/>
    </row>
    <row r="19" spans="2:19" ht="15" customHeight="1">
      <c r="B19" s="869">
        <v>13</v>
      </c>
      <c r="C19" s="870" t="s">
        <v>452</v>
      </c>
      <c r="D19" s="871">
        <v>119.940848</v>
      </c>
      <c r="E19" s="871">
        <v>229.53171399999999</v>
      </c>
      <c r="F19" s="871">
        <v>357.42523</v>
      </c>
      <c r="G19" s="871">
        <v>91.370761360633367</v>
      </c>
      <c r="H19" s="872">
        <v>55.719322515929093</v>
      </c>
      <c r="O19" s="302"/>
      <c r="P19" s="302"/>
      <c r="Q19" s="302"/>
      <c r="R19" s="302"/>
      <c r="S19" s="302"/>
    </row>
    <row r="20" spans="2:19" ht="15" customHeight="1">
      <c r="B20" s="869">
        <v>14</v>
      </c>
      <c r="C20" s="870" t="s">
        <v>423</v>
      </c>
      <c r="D20" s="871">
        <v>88.29075499999999</v>
      </c>
      <c r="E20" s="871">
        <v>124.37412599999999</v>
      </c>
      <c r="F20" s="871">
        <v>156.66294299999998</v>
      </c>
      <c r="G20" s="871">
        <v>40.868798777403157</v>
      </c>
      <c r="H20" s="872">
        <v>25.961040321199931</v>
      </c>
      <c r="O20" s="302"/>
      <c r="P20" s="302"/>
      <c r="Q20" s="302"/>
      <c r="R20" s="302"/>
      <c r="S20" s="302"/>
    </row>
    <row r="21" spans="2:19" ht="15" customHeight="1">
      <c r="B21" s="869">
        <v>15</v>
      </c>
      <c r="C21" s="870" t="s">
        <v>453</v>
      </c>
      <c r="D21" s="871">
        <v>156.58449099999999</v>
      </c>
      <c r="E21" s="871">
        <v>255.41268599999998</v>
      </c>
      <c r="F21" s="871">
        <v>342.25753299999997</v>
      </c>
      <c r="G21" s="871">
        <v>63.114931989017975</v>
      </c>
      <c r="H21" s="872">
        <v>34.001775072362676</v>
      </c>
      <c r="O21" s="302"/>
      <c r="P21" s="302"/>
      <c r="Q21" s="302"/>
      <c r="R21" s="302"/>
      <c r="S21" s="302"/>
    </row>
    <row r="22" spans="2:19" ht="15" customHeight="1">
      <c r="B22" s="869">
        <v>16</v>
      </c>
      <c r="C22" s="870" t="s">
        <v>454</v>
      </c>
      <c r="D22" s="871">
        <v>111.65128300000001</v>
      </c>
      <c r="E22" s="871">
        <v>245.90106900000001</v>
      </c>
      <c r="F22" s="871">
        <v>210.80489399999999</v>
      </c>
      <c r="G22" s="871">
        <v>120.24025375507773</v>
      </c>
      <c r="H22" s="872">
        <v>-14.272477603584548</v>
      </c>
      <c r="O22" s="302"/>
      <c r="P22" s="302"/>
      <c r="Q22" s="302"/>
      <c r="R22" s="302"/>
      <c r="S22" s="302"/>
    </row>
    <row r="23" spans="2:19" ht="15" customHeight="1">
      <c r="B23" s="869">
        <v>17</v>
      </c>
      <c r="C23" s="870" t="s">
        <v>455</v>
      </c>
      <c r="D23" s="871">
        <v>1073.729214</v>
      </c>
      <c r="E23" s="871">
        <v>2216.0230019999999</v>
      </c>
      <c r="F23" s="871">
        <v>3281.8072940000002</v>
      </c>
      <c r="G23" s="871">
        <v>106.38564855142332</v>
      </c>
      <c r="H23" s="872">
        <v>48.094459806514237</v>
      </c>
      <c r="O23" s="302"/>
      <c r="P23" s="302"/>
      <c r="Q23" s="302"/>
      <c r="R23" s="302"/>
      <c r="S23" s="302"/>
    </row>
    <row r="24" spans="2:19" ht="15" customHeight="1">
      <c r="B24" s="869">
        <v>18</v>
      </c>
      <c r="C24" s="870" t="s">
        <v>456</v>
      </c>
      <c r="D24" s="871">
        <v>69.515568000000002</v>
      </c>
      <c r="E24" s="871">
        <v>103.171612</v>
      </c>
      <c r="F24" s="871">
        <v>121.97672</v>
      </c>
      <c r="G24" s="871">
        <v>48.415117603584832</v>
      </c>
      <c r="H24" s="872">
        <v>18.227017718788787</v>
      </c>
      <c r="O24" s="302"/>
      <c r="P24" s="302"/>
      <c r="Q24" s="302"/>
      <c r="R24" s="302"/>
      <c r="S24" s="302"/>
    </row>
    <row r="25" spans="2:19" ht="15" customHeight="1">
      <c r="B25" s="869">
        <v>19</v>
      </c>
      <c r="C25" s="870" t="s">
        <v>457</v>
      </c>
      <c r="D25" s="871">
        <v>27.539268999999997</v>
      </c>
      <c r="E25" s="871">
        <v>20.947331999999999</v>
      </c>
      <c r="F25" s="871">
        <v>2.030497</v>
      </c>
      <c r="G25" s="871">
        <v>-23.936499549062091</v>
      </c>
      <c r="H25" s="872">
        <v>-90.306655759311013</v>
      </c>
      <c r="O25" s="302"/>
      <c r="P25" s="302"/>
      <c r="Q25" s="302"/>
      <c r="R25" s="302"/>
      <c r="S25" s="302"/>
    </row>
    <row r="26" spans="2:19" ht="15" customHeight="1">
      <c r="B26" s="869">
        <v>20</v>
      </c>
      <c r="C26" s="870" t="s">
        <v>428</v>
      </c>
      <c r="D26" s="871">
        <v>32.364257000000002</v>
      </c>
      <c r="E26" s="871">
        <v>74.775048999999996</v>
      </c>
      <c r="F26" s="871">
        <v>81.309213999999997</v>
      </c>
      <c r="G26" s="871">
        <v>131.04206903313118</v>
      </c>
      <c r="H26" s="872">
        <v>8.7384295796315854</v>
      </c>
      <c r="O26" s="302"/>
      <c r="P26" s="302"/>
      <c r="Q26" s="302"/>
      <c r="R26" s="302"/>
      <c r="S26" s="302"/>
    </row>
    <row r="27" spans="2:19" ht="15" customHeight="1">
      <c r="B27" s="869">
        <v>21</v>
      </c>
      <c r="C27" s="870" t="s">
        <v>458</v>
      </c>
      <c r="D27" s="871">
        <v>36.465035</v>
      </c>
      <c r="E27" s="871">
        <v>124.379537</v>
      </c>
      <c r="F27" s="871">
        <v>114.55977000000001</v>
      </c>
      <c r="G27" s="871">
        <v>241.09260281801454</v>
      </c>
      <c r="H27" s="872">
        <v>-7.8950020532718241</v>
      </c>
      <c r="O27" s="302"/>
      <c r="P27" s="302"/>
      <c r="Q27" s="302"/>
      <c r="R27" s="302"/>
      <c r="S27" s="302"/>
    </row>
    <row r="28" spans="2:19" ht="15" customHeight="1">
      <c r="B28" s="869">
        <v>22</v>
      </c>
      <c r="C28" s="870" t="s">
        <v>459</v>
      </c>
      <c r="D28" s="871">
        <v>0</v>
      </c>
      <c r="E28" s="871">
        <v>0</v>
      </c>
      <c r="F28" s="871">
        <v>0</v>
      </c>
      <c r="G28" s="888" t="s">
        <v>321</v>
      </c>
      <c r="H28" s="889" t="s">
        <v>321</v>
      </c>
      <c r="O28" s="302"/>
      <c r="P28" s="302"/>
      <c r="Q28" s="302"/>
      <c r="R28" s="302"/>
      <c r="S28" s="302"/>
    </row>
    <row r="29" spans="2:19" ht="15" customHeight="1">
      <c r="B29" s="869">
        <v>23</v>
      </c>
      <c r="C29" s="870" t="s">
        <v>460</v>
      </c>
      <c r="D29" s="871">
        <v>338.63847299999998</v>
      </c>
      <c r="E29" s="871">
        <v>152.13230700000003</v>
      </c>
      <c r="F29" s="871">
        <v>385.37319399999996</v>
      </c>
      <c r="G29" s="871">
        <v>-55.075303271876017</v>
      </c>
      <c r="H29" s="872">
        <v>153.31450077858869</v>
      </c>
      <c r="O29" s="302"/>
      <c r="P29" s="302"/>
      <c r="Q29" s="302"/>
      <c r="R29" s="302"/>
      <c r="S29" s="302"/>
    </row>
    <row r="30" spans="2:19" ht="15" customHeight="1">
      <c r="B30" s="869">
        <v>24</v>
      </c>
      <c r="C30" s="870" t="s">
        <v>461</v>
      </c>
      <c r="D30" s="871">
        <v>126.20479999999999</v>
      </c>
      <c r="E30" s="871">
        <v>107.43244799999999</v>
      </c>
      <c r="F30" s="871">
        <v>81.262244999999993</v>
      </c>
      <c r="G30" s="871">
        <v>-14.87451507391161</v>
      </c>
      <c r="H30" s="872">
        <v>-24.359682281464913</v>
      </c>
      <c r="O30" s="302"/>
      <c r="P30" s="302"/>
      <c r="Q30" s="302"/>
      <c r="R30" s="302"/>
      <c r="S30" s="302"/>
    </row>
    <row r="31" spans="2:19" ht="15" customHeight="1">
      <c r="B31" s="869">
        <v>25</v>
      </c>
      <c r="C31" s="870" t="s">
        <v>383</v>
      </c>
      <c r="D31" s="871">
        <v>1615.3092699999997</v>
      </c>
      <c r="E31" s="871">
        <v>1821.9541850000001</v>
      </c>
      <c r="F31" s="871">
        <v>1825.567497</v>
      </c>
      <c r="G31" s="871">
        <v>12.792900953264535</v>
      </c>
      <c r="H31" s="872">
        <v>0.19832068389797541</v>
      </c>
      <c r="O31" s="302"/>
      <c r="P31" s="302"/>
      <c r="Q31" s="302"/>
      <c r="R31" s="302"/>
      <c r="S31" s="302"/>
    </row>
    <row r="32" spans="2:19" ht="15" customHeight="1">
      <c r="B32" s="869">
        <v>26</v>
      </c>
      <c r="C32" s="870" t="s">
        <v>462</v>
      </c>
      <c r="D32" s="871">
        <v>7.1329289999999999</v>
      </c>
      <c r="E32" s="871">
        <v>14.755937000000001</v>
      </c>
      <c r="F32" s="871">
        <v>8.4464220000000001</v>
      </c>
      <c r="G32" s="871">
        <v>106.87065579932172</v>
      </c>
      <c r="H32" s="872">
        <v>-42.759161956302748</v>
      </c>
      <c r="O32" s="302"/>
      <c r="P32" s="302"/>
      <c r="Q32" s="302"/>
      <c r="R32" s="302"/>
      <c r="S32" s="302"/>
    </row>
    <row r="33" spans="2:19" ht="15" customHeight="1">
      <c r="B33" s="869">
        <v>27</v>
      </c>
      <c r="C33" s="870" t="s">
        <v>360</v>
      </c>
      <c r="D33" s="871">
        <v>578.39420599999994</v>
      </c>
      <c r="E33" s="871">
        <v>683.21664200000009</v>
      </c>
      <c r="F33" s="871">
        <v>634.05580299999997</v>
      </c>
      <c r="G33" s="871">
        <v>18.12300934425339</v>
      </c>
      <c r="H33" s="872">
        <v>-7.1954978813294446</v>
      </c>
      <c r="O33" s="302"/>
      <c r="P33" s="302"/>
      <c r="Q33" s="302"/>
      <c r="R33" s="302"/>
      <c r="S33" s="302"/>
    </row>
    <row r="34" spans="2:19" ht="15" customHeight="1">
      <c r="B34" s="869">
        <v>28</v>
      </c>
      <c r="C34" s="870" t="s">
        <v>463</v>
      </c>
      <c r="D34" s="871">
        <v>40.186879000000005</v>
      </c>
      <c r="E34" s="871">
        <v>27.251047</v>
      </c>
      <c r="F34" s="871">
        <v>109.340971</v>
      </c>
      <c r="G34" s="871">
        <v>-32.189192895521956</v>
      </c>
      <c r="H34" s="872">
        <v>301.23585343344786</v>
      </c>
      <c r="O34" s="302"/>
      <c r="P34" s="302"/>
      <c r="Q34" s="302"/>
      <c r="R34" s="302"/>
      <c r="S34" s="302"/>
    </row>
    <row r="35" spans="2:19" ht="15" customHeight="1">
      <c r="B35" s="869">
        <v>29</v>
      </c>
      <c r="C35" s="870" t="s">
        <v>464</v>
      </c>
      <c r="D35" s="871">
        <v>61.551968000000002</v>
      </c>
      <c r="E35" s="871">
        <v>422.33575400000001</v>
      </c>
      <c r="F35" s="871">
        <v>179.41504500000002</v>
      </c>
      <c r="G35" s="871">
        <v>586.14500514427095</v>
      </c>
      <c r="H35" s="872">
        <v>-57.518385952234581</v>
      </c>
      <c r="O35" s="302"/>
      <c r="P35" s="302"/>
      <c r="Q35" s="302"/>
      <c r="R35" s="302"/>
      <c r="S35" s="302"/>
    </row>
    <row r="36" spans="2:19" ht="15" customHeight="1">
      <c r="B36" s="869">
        <v>30</v>
      </c>
      <c r="C36" s="870" t="s">
        <v>465</v>
      </c>
      <c r="D36" s="871">
        <v>8.3764260000000004</v>
      </c>
      <c r="E36" s="871">
        <v>299.93382500000001</v>
      </c>
      <c r="F36" s="871">
        <v>95.134040999999996</v>
      </c>
      <c r="G36" s="888" t="s">
        <v>321</v>
      </c>
      <c r="H36" s="872">
        <v>-68.281656462054599</v>
      </c>
      <c r="O36" s="302"/>
      <c r="P36" s="302"/>
      <c r="Q36" s="302"/>
      <c r="R36" s="302"/>
      <c r="S36" s="302"/>
    </row>
    <row r="37" spans="2:19" ht="15" customHeight="1">
      <c r="B37" s="869">
        <v>31</v>
      </c>
      <c r="C37" s="870" t="s">
        <v>466</v>
      </c>
      <c r="D37" s="871">
        <v>43.903711999999999</v>
      </c>
      <c r="E37" s="871">
        <v>171.01401800000002</v>
      </c>
      <c r="F37" s="871">
        <v>246.37841799999998</v>
      </c>
      <c r="G37" s="871">
        <v>289.52063552166163</v>
      </c>
      <c r="H37" s="872">
        <v>44.06913589972487</v>
      </c>
      <c r="O37" s="302"/>
      <c r="P37" s="302"/>
      <c r="Q37" s="302"/>
      <c r="R37" s="302"/>
      <c r="S37" s="302"/>
    </row>
    <row r="38" spans="2:19" ht="15" customHeight="1">
      <c r="B38" s="869">
        <v>32</v>
      </c>
      <c r="C38" s="870" t="s">
        <v>467</v>
      </c>
      <c r="D38" s="871">
        <v>4638.1642489999995</v>
      </c>
      <c r="E38" s="871">
        <v>6222.2389000000003</v>
      </c>
      <c r="F38" s="871">
        <v>8094.4076480000003</v>
      </c>
      <c r="G38" s="871">
        <v>34.153052068855288</v>
      </c>
      <c r="H38" s="872">
        <v>30.088345659630647</v>
      </c>
      <c r="O38" s="302"/>
      <c r="P38" s="302"/>
      <c r="Q38" s="302"/>
      <c r="R38" s="302"/>
      <c r="S38" s="302"/>
    </row>
    <row r="39" spans="2:19" ht="15" customHeight="1">
      <c r="B39" s="869">
        <v>33</v>
      </c>
      <c r="C39" s="870" t="s">
        <v>468</v>
      </c>
      <c r="D39" s="871">
        <v>42.814579999999999</v>
      </c>
      <c r="E39" s="871">
        <v>83.134079</v>
      </c>
      <c r="F39" s="871">
        <v>100.39455000000001</v>
      </c>
      <c r="G39" s="871">
        <v>94.172356706523829</v>
      </c>
      <c r="H39" s="872">
        <v>20.762208720686019</v>
      </c>
      <c r="O39" s="302"/>
      <c r="P39" s="302"/>
      <c r="Q39" s="302"/>
      <c r="R39" s="302"/>
      <c r="S39" s="302"/>
    </row>
    <row r="40" spans="2:19" ht="15" customHeight="1">
      <c r="B40" s="869">
        <v>34</v>
      </c>
      <c r="C40" s="870" t="s">
        <v>469</v>
      </c>
      <c r="D40" s="871">
        <v>98.647460999999993</v>
      </c>
      <c r="E40" s="871">
        <v>242.912612</v>
      </c>
      <c r="F40" s="871">
        <v>208.61113899999998</v>
      </c>
      <c r="G40" s="871">
        <v>146.24314659249063</v>
      </c>
      <c r="H40" s="872">
        <v>-14.120910691948765</v>
      </c>
      <c r="O40" s="302"/>
      <c r="P40" s="302"/>
      <c r="Q40" s="302"/>
      <c r="R40" s="302"/>
      <c r="S40" s="302"/>
    </row>
    <row r="41" spans="2:19" ht="15" customHeight="1">
      <c r="B41" s="869">
        <v>35</v>
      </c>
      <c r="C41" s="870" t="s">
        <v>470</v>
      </c>
      <c r="D41" s="871">
        <v>308.39297599999998</v>
      </c>
      <c r="E41" s="871">
        <v>485.47100599999999</v>
      </c>
      <c r="F41" s="871">
        <v>688.48211900000001</v>
      </c>
      <c r="G41" s="871">
        <v>57.419605432258606</v>
      </c>
      <c r="H41" s="872">
        <v>41.817350674079194</v>
      </c>
      <c r="O41" s="302"/>
      <c r="P41" s="302"/>
      <c r="Q41" s="302"/>
      <c r="R41" s="302"/>
      <c r="S41" s="302"/>
    </row>
    <row r="42" spans="2:19" ht="15" customHeight="1">
      <c r="B42" s="869">
        <v>36</v>
      </c>
      <c r="C42" s="870" t="s">
        <v>471</v>
      </c>
      <c r="D42" s="871">
        <v>25.601500999999999</v>
      </c>
      <c r="E42" s="871">
        <v>40.882699000000002</v>
      </c>
      <c r="F42" s="871">
        <v>32.412247000000001</v>
      </c>
      <c r="G42" s="871">
        <v>59.688679972318823</v>
      </c>
      <c r="H42" s="872">
        <v>-20.718915842615971</v>
      </c>
      <c r="O42" s="302"/>
      <c r="P42" s="302"/>
      <c r="Q42" s="302"/>
      <c r="R42" s="302"/>
      <c r="S42" s="302"/>
    </row>
    <row r="43" spans="2:19" ht="15" customHeight="1">
      <c r="B43" s="869">
        <v>37</v>
      </c>
      <c r="C43" s="870" t="s">
        <v>472</v>
      </c>
      <c r="D43" s="871">
        <v>678.28857799999992</v>
      </c>
      <c r="E43" s="871">
        <v>1296.769501</v>
      </c>
      <c r="F43" s="871">
        <v>2713.0011920000002</v>
      </c>
      <c r="G43" s="871">
        <v>91.182564922978884</v>
      </c>
      <c r="H43" s="872">
        <v>109.21229176872816</v>
      </c>
      <c r="O43" s="302"/>
      <c r="P43" s="302"/>
      <c r="Q43" s="302"/>
      <c r="R43" s="302"/>
      <c r="S43" s="302"/>
    </row>
    <row r="44" spans="2:19" ht="15" customHeight="1">
      <c r="B44" s="869">
        <v>38</v>
      </c>
      <c r="C44" s="870" t="s">
        <v>473</v>
      </c>
      <c r="D44" s="871">
        <v>41.648933</v>
      </c>
      <c r="E44" s="871">
        <v>163.53712100000001</v>
      </c>
      <c r="F44" s="871">
        <v>44.195442999999997</v>
      </c>
      <c r="G44" s="871">
        <v>292.65620802338447</v>
      </c>
      <c r="H44" s="872">
        <v>-72.975283697210244</v>
      </c>
      <c r="O44" s="302"/>
      <c r="P44" s="302"/>
      <c r="Q44" s="302"/>
      <c r="R44" s="302"/>
      <c r="S44" s="302"/>
    </row>
    <row r="45" spans="2:19" ht="15" customHeight="1">
      <c r="B45" s="869">
        <v>39</v>
      </c>
      <c r="C45" s="870" t="s">
        <v>474</v>
      </c>
      <c r="D45" s="871">
        <v>25.845412</v>
      </c>
      <c r="E45" s="871">
        <v>24.973854000000003</v>
      </c>
      <c r="F45" s="871">
        <v>92.252855999999994</v>
      </c>
      <c r="G45" s="871">
        <v>-3.3721961948217256</v>
      </c>
      <c r="H45" s="872">
        <v>269.39775494803479</v>
      </c>
      <c r="O45" s="302"/>
      <c r="P45" s="302"/>
      <c r="Q45" s="302"/>
      <c r="R45" s="302"/>
      <c r="S45" s="302"/>
    </row>
    <row r="46" spans="2:19" ht="15" customHeight="1">
      <c r="B46" s="869">
        <v>40</v>
      </c>
      <c r="C46" s="870" t="s">
        <v>475</v>
      </c>
      <c r="D46" s="871">
        <v>75.788708999999997</v>
      </c>
      <c r="E46" s="871">
        <v>150.34591</v>
      </c>
      <c r="F46" s="871">
        <v>142.14820800000001</v>
      </c>
      <c r="G46" s="871">
        <v>98.375077216317294</v>
      </c>
      <c r="H46" s="872">
        <v>-5.4525606981925847</v>
      </c>
      <c r="O46" s="302"/>
      <c r="P46" s="302"/>
      <c r="Q46" s="302"/>
      <c r="R46" s="302"/>
      <c r="S46" s="302"/>
    </row>
    <row r="47" spans="2:19" ht="15" customHeight="1">
      <c r="B47" s="869"/>
      <c r="C47" s="874" t="s">
        <v>476</v>
      </c>
      <c r="D47" s="875">
        <v>5922.6924370000015</v>
      </c>
      <c r="E47" s="875">
        <v>8940.5773050000043</v>
      </c>
      <c r="F47" s="875">
        <v>9718.6622190000035</v>
      </c>
      <c r="G47" s="875">
        <v>50.954610594782821</v>
      </c>
      <c r="H47" s="876">
        <v>8.7028486803067722</v>
      </c>
      <c r="O47" s="302"/>
      <c r="P47" s="302"/>
      <c r="Q47" s="302"/>
      <c r="R47" s="302"/>
      <c r="S47" s="302"/>
    </row>
    <row r="48" spans="2:19" ht="15" customHeight="1" thickBot="1">
      <c r="B48" s="890"/>
      <c r="C48" s="878" t="s">
        <v>477</v>
      </c>
      <c r="D48" s="879">
        <v>20245.861971000002</v>
      </c>
      <c r="E48" s="879">
        <v>32156.257403000003</v>
      </c>
      <c r="F48" s="879">
        <v>35225.818902999999</v>
      </c>
      <c r="G48" s="879">
        <v>58.828789058526382</v>
      </c>
      <c r="H48" s="880">
        <v>9.5457672873137938</v>
      </c>
      <c r="O48" s="302"/>
      <c r="P48" s="302"/>
      <c r="Q48" s="302"/>
      <c r="R48" s="302"/>
      <c r="S48" s="302"/>
    </row>
    <row r="49" spans="2:9" ht="15" customHeight="1" thickTop="1">
      <c r="B49" s="1609" t="s">
        <v>1158</v>
      </c>
      <c r="C49" s="1609"/>
      <c r="D49" s="1609"/>
      <c r="E49" s="1609"/>
      <c r="F49" s="1609"/>
      <c r="G49" s="1609"/>
      <c r="H49" s="1609"/>
    </row>
    <row r="50" spans="2:9" ht="15" customHeight="1">
      <c r="B50" s="309"/>
      <c r="C50" s="310"/>
      <c r="D50" s="310"/>
      <c r="E50" s="311"/>
      <c r="F50" s="311"/>
      <c r="G50" s="311"/>
      <c r="H50" s="308"/>
    </row>
    <row r="51" spans="2:9" ht="15" customHeight="1">
      <c r="B51" s="309"/>
      <c r="C51" s="310"/>
      <c r="D51" s="310"/>
      <c r="E51" s="311"/>
      <c r="F51" s="311"/>
      <c r="G51" s="311"/>
      <c r="H51" s="308"/>
    </row>
    <row r="52" spans="2:9" ht="15" customHeight="1">
      <c r="B52" s="309"/>
      <c r="C52" s="310"/>
      <c r="D52" s="310"/>
      <c r="E52" s="311"/>
      <c r="F52" s="311"/>
      <c r="G52" s="311"/>
      <c r="H52" s="308"/>
    </row>
    <row r="53" spans="2:9" ht="15" customHeight="1">
      <c r="B53" s="309"/>
      <c r="C53" s="310"/>
      <c r="D53" s="312"/>
      <c r="E53" s="313"/>
      <c r="F53" s="313"/>
      <c r="G53" s="313"/>
      <c r="H53" s="314"/>
      <c r="I53" s="302"/>
    </row>
    <row r="54" spans="2:9" ht="15" customHeight="1">
      <c r="B54" s="309"/>
      <c r="C54" s="310"/>
      <c r="D54" s="310"/>
      <c r="E54" s="311"/>
      <c r="F54" s="311"/>
      <c r="G54" s="311"/>
      <c r="H54" s="308"/>
    </row>
    <row r="55" spans="2:9" ht="15" customHeight="1">
      <c r="B55" s="309"/>
      <c r="C55" s="310"/>
      <c r="D55" s="310"/>
      <c r="E55" s="311"/>
      <c r="F55" s="311"/>
      <c r="G55" s="311"/>
      <c r="H55" s="308"/>
    </row>
    <row r="56" spans="2:9" ht="15" customHeight="1">
      <c r="B56" s="310"/>
      <c r="C56" s="315"/>
      <c r="D56" s="315"/>
      <c r="E56" s="316"/>
      <c r="F56" s="316"/>
      <c r="G56" s="316"/>
      <c r="H56" s="307"/>
    </row>
    <row r="57" spans="2:9" ht="15" customHeight="1">
      <c r="B57" s="310"/>
      <c r="C57" s="315"/>
      <c r="D57" s="315"/>
      <c r="E57" s="316"/>
      <c r="F57" s="316"/>
      <c r="G57" s="316"/>
      <c r="H57" s="307"/>
    </row>
  </sheetData>
  <mergeCells count="6">
    <mergeCell ref="B49:H49"/>
    <mergeCell ref="B1:H1"/>
    <mergeCell ref="B2:H2"/>
    <mergeCell ref="B3:H3"/>
    <mergeCell ref="D4:F4"/>
    <mergeCell ref="G4:H4"/>
  </mergeCells>
  <printOptions horizontalCentered="1"/>
  <pageMargins left="0.7" right="0.7" top="0.75" bottom="0.75" header="0.3" footer="0.3"/>
  <pageSetup scale="75"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H77"/>
  <sheetViews>
    <sheetView workbookViewId="0">
      <selection activeCell="K16" sqref="K16"/>
    </sheetView>
  </sheetViews>
  <sheetFormatPr defaultRowHeight="12.75"/>
  <cols>
    <col min="1" max="1" width="9.140625" style="92"/>
    <col min="2" max="2" width="4.7109375" style="92" customWidth="1"/>
    <col min="3" max="3" width="35.42578125" style="92" bestFit="1" customWidth="1"/>
    <col min="4" max="8" width="12.7109375" style="92" customWidth="1"/>
    <col min="9" max="9" width="9.28515625" style="92" customWidth="1"/>
    <col min="10" max="257" width="9.140625" style="92"/>
    <col min="258" max="258" width="4.7109375" style="92" customWidth="1"/>
    <col min="259" max="259" width="30" style="92" bestFit="1" customWidth="1"/>
    <col min="260" max="264" width="10.7109375" style="92" customWidth="1"/>
    <col min="265" max="265" width="9.28515625" style="92" customWidth="1"/>
    <col min="266" max="513" width="9.140625" style="92"/>
    <col min="514" max="514" width="4.7109375" style="92" customWidth="1"/>
    <col min="515" max="515" width="30" style="92" bestFit="1" customWidth="1"/>
    <col min="516" max="520" width="10.7109375" style="92" customWidth="1"/>
    <col min="521" max="521" width="9.28515625" style="92" customWidth="1"/>
    <col min="522" max="769" width="9.140625" style="92"/>
    <col min="770" max="770" width="4.7109375" style="92" customWidth="1"/>
    <col min="771" max="771" width="30" style="92" bestFit="1" customWidth="1"/>
    <col min="772" max="776" width="10.7109375" style="92" customWidth="1"/>
    <col min="777" max="777" width="9.28515625" style="92" customWidth="1"/>
    <col min="778" max="1025" width="9.140625" style="92"/>
    <col min="1026" max="1026" width="4.7109375" style="92" customWidth="1"/>
    <col min="1027" max="1027" width="30" style="92" bestFit="1" customWidth="1"/>
    <col min="1028" max="1032" width="10.7109375" style="92" customWidth="1"/>
    <col min="1033" max="1033" width="9.28515625" style="92" customWidth="1"/>
    <col min="1034" max="1281" width="9.140625" style="92"/>
    <col min="1282" max="1282" width="4.7109375" style="92" customWidth="1"/>
    <col min="1283" max="1283" width="30" style="92" bestFit="1" customWidth="1"/>
    <col min="1284" max="1288" width="10.7109375" style="92" customWidth="1"/>
    <col min="1289" max="1289" width="9.28515625" style="92" customWidth="1"/>
    <col min="1290" max="1537" width="9.140625" style="92"/>
    <col min="1538" max="1538" width="4.7109375" style="92" customWidth="1"/>
    <col min="1539" max="1539" width="30" style="92" bestFit="1" customWidth="1"/>
    <col min="1540" max="1544" width="10.7109375" style="92" customWidth="1"/>
    <col min="1545" max="1545" width="9.28515625" style="92" customWidth="1"/>
    <col min="1546" max="1793" width="9.140625" style="92"/>
    <col min="1794" max="1794" width="4.7109375" style="92" customWidth="1"/>
    <col min="1795" max="1795" width="30" style="92" bestFit="1" customWidth="1"/>
    <col min="1796" max="1800" width="10.7109375" style="92" customWidth="1"/>
    <col min="1801" max="1801" width="9.28515625" style="92" customWidth="1"/>
    <col min="1802" max="2049" width="9.140625" style="92"/>
    <col min="2050" max="2050" width="4.7109375" style="92" customWidth="1"/>
    <col min="2051" max="2051" width="30" style="92" bestFit="1" customWidth="1"/>
    <col min="2052" max="2056" width="10.7109375" style="92" customWidth="1"/>
    <col min="2057" max="2057" width="9.28515625" style="92" customWidth="1"/>
    <col min="2058" max="2305" width="9.140625" style="92"/>
    <col min="2306" max="2306" width="4.7109375" style="92" customWidth="1"/>
    <col min="2307" max="2307" width="30" style="92" bestFit="1" customWidth="1"/>
    <col min="2308" max="2312" width="10.7109375" style="92" customWidth="1"/>
    <col min="2313" max="2313" width="9.28515625" style="92" customWidth="1"/>
    <col min="2314" max="2561" width="9.140625" style="92"/>
    <col min="2562" max="2562" width="4.7109375" style="92" customWidth="1"/>
    <col min="2563" max="2563" width="30" style="92" bestFit="1" customWidth="1"/>
    <col min="2564" max="2568" width="10.7109375" style="92" customWidth="1"/>
    <col min="2569" max="2569" width="9.28515625" style="92" customWidth="1"/>
    <col min="2570" max="2817" width="9.140625" style="92"/>
    <col min="2818" max="2818" width="4.7109375" style="92" customWidth="1"/>
    <col min="2819" max="2819" width="30" style="92" bestFit="1" customWidth="1"/>
    <col min="2820" max="2824" width="10.7109375" style="92" customWidth="1"/>
    <col min="2825" max="2825" width="9.28515625" style="92" customWidth="1"/>
    <col min="2826" max="3073" width="9.140625" style="92"/>
    <col min="3074" max="3074" width="4.7109375" style="92" customWidth="1"/>
    <col min="3075" max="3075" width="30" style="92" bestFit="1" customWidth="1"/>
    <col min="3076" max="3080" width="10.7109375" style="92" customWidth="1"/>
    <col min="3081" max="3081" width="9.28515625" style="92" customWidth="1"/>
    <col min="3082" max="3329" width="9.140625" style="92"/>
    <col min="3330" max="3330" width="4.7109375" style="92" customWidth="1"/>
    <col min="3331" max="3331" width="30" style="92" bestFit="1" customWidth="1"/>
    <col min="3332" max="3336" width="10.7109375" style="92" customWidth="1"/>
    <col min="3337" max="3337" width="9.28515625" style="92" customWidth="1"/>
    <col min="3338" max="3585" width="9.140625" style="92"/>
    <col min="3586" max="3586" width="4.7109375" style="92" customWidth="1"/>
    <col min="3587" max="3587" width="30" style="92" bestFit="1" customWidth="1"/>
    <col min="3588" max="3592" width="10.7109375" style="92" customWidth="1"/>
    <col min="3593" max="3593" width="9.28515625" style="92" customWidth="1"/>
    <col min="3594" max="3841" width="9.140625" style="92"/>
    <col min="3842" max="3842" width="4.7109375" style="92" customWidth="1"/>
    <col min="3843" max="3843" width="30" style="92" bestFit="1" customWidth="1"/>
    <col min="3844" max="3848" width="10.7109375" style="92" customWidth="1"/>
    <col min="3849" max="3849" width="9.28515625" style="92" customWidth="1"/>
    <col min="3850" max="4097" width="9.140625" style="92"/>
    <col min="4098" max="4098" width="4.7109375" style="92" customWidth="1"/>
    <col min="4099" max="4099" width="30" style="92" bestFit="1" customWidth="1"/>
    <col min="4100" max="4104" width="10.7109375" style="92" customWidth="1"/>
    <col min="4105" max="4105" width="9.28515625" style="92" customWidth="1"/>
    <col min="4106" max="4353" width="9.140625" style="92"/>
    <col min="4354" max="4354" width="4.7109375" style="92" customWidth="1"/>
    <col min="4355" max="4355" width="30" style="92" bestFit="1" customWidth="1"/>
    <col min="4356" max="4360" width="10.7109375" style="92" customWidth="1"/>
    <col min="4361" max="4361" width="9.28515625" style="92" customWidth="1"/>
    <col min="4362" max="4609" width="9.140625" style="92"/>
    <col min="4610" max="4610" width="4.7109375" style="92" customWidth="1"/>
    <col min="4611" max="4611" width="30" style="92" bestFit="1" customWidth="1"/>
    <col min="4612" max="4616" width="10.7109375" style="92" customWidth="1"/>
    <col min="4617" max="4617" width="9.28515625" style="92" customWidth="1"/>
    <col min="4618" max="4865" width="9.140625" style="92"/>
    <col min="4866" max="4866" width="4.7109375" style="92" customWidth="1"/>
    <col min="4867" max="4867" width="30" style="92" bestFit="1" customWidth="1"/>
    <col min="4868" max="4872" width="10.7109375" style="92" customWidth="1"/>
    <col min="4873" max="4873" width="9.28515625" style="92" customWidth="1"/>
    <col min="4874" max="5121" width="9.140625" style="92"/>
    <col min="5122" max="5122" width="4.7109375" style="92" customWidth="1"/>
    <col min="5123" max="5123" width="30" style="92" bestFit="1" customWidth="1"/>
    <col min="5124" max="5128" width="10.7109375" style="92" customWidth="1"/>
    <col min="5129" max="5129" width="9.28515625" style="92" customWidth="1"/>
    <col min="5130" max="5377" width="9.140625" style="92"/>
    <col min="5378" max="5378" width="4.7109375" style="92" customWidth="1"/>
    <col min="5379" max="5379" width="30" style="92" bestFit="1" customWidth="1"/>
    <col min="5380" max="5384" width="10.7109375" style="92" customWidth="1"/>
    <col min="5385" max="5385" width="9.28515625" style="92" customWidth="1"/>
    <col min="5386" max="5633" width="9.140625" style="92"/>
    <col min="5634" max="5634" width="4.7109375" style="92" customWidth="1"/>
    <col min="5635" max="5635" width="30" style="92" bestFit="1" customWidth="1"/>
    <col min="5636" max="5640" width="10.7109375" style="92" customWidth="1"/>
    <col min="5641" max="5641" width="9.28515625" style="92" customWidth="1"/>
    <col min="5642" max="5889" width="9.140625" style="92"/>
    <col min="5890" max="5890" width="4.7109375" style="92" customWidth="1"/>
    <col min="5891" max="5891" width="30" style="92" bestFit="1" customWidth="1"/>
    <col min="5892" max="5896" width="10.7109375" style="92" customWidth="1"/>
    <col min="5897" max="5897" width="9.28515625" style="92" customWidth="1"/>
    <col min="5898" max="6145" width="9.140625" style="92"/>
    <col min="6146" max="6146" width="4.7109375" style="92" customWidth="1"/>
    <col min="6147" max="6147" width="30" style="92" bestFit="1" customWidth="1"/>
    <col min="6148" max="6152" width="10.7109375" style="92" customWidth="1"/>
    <col min="6153" max="6153" width="9.28515625" style="92" customWidth="1"/>
    <col min="6154" max="6401" width="9.140625" style="92"/>
    <col min="6402" max="6402" width="4.7109375" style="92" customWidth="1"/>
    <col min="6403" max="6403" width="30" style="92" bestFit="1" customWidth="1"/>
    <col min="6404" max="6408" width="10.7109375" style="92" customWidth="1"/>
    <col min="6409" max="6409" width="9.28515625" style="92" customWidth="1"/>
    <col min="6410" max="6657" width="9.140625" style="92"/>
    <col min="6658" max="6658" width="4.7109375" style="92" customWidth="1"/>
    <col min="6659" max="6659" width="30" style="92" bestFit="1" customWidth="1"/>
    <col min="6660" max="6664" width="10.7109375" style="92" customWidth="1"/>
    <col min="6665" max="6665" width="9.28515625" style="92" customWidth="1"/>
    <col min="6666" max="6913" width="9.140625" style="92"/>
    <col min="6914" max="6914" width="4.7109375" style="92" customWidth="1"/>
    <col min="6915" max="6915" width="30" style="92" bestFit="1" customWidth="1"/>
    <col min="6916" max="6920" width="10.7109375" style="92" customWidth="1"/>
    <col min="6921" max="6921" width="9.28515625" style="92" customWidth="1"/>
    <col min="6922" max="7169" width="9.140625" style="92"/>
    <col min="7170" max="7170" width="4.7109375" style="92" customWidth="1"/>
    <col min="7171" max="7171" width="30" style="92" bestFit="1" customWidth="1"/>
    <col min="7172" max="7176" width="10.7109375" style="92" customWidth="1"/>
    <col min="7177" max="7177" width="9.28515625" style="92" customWidth="1"/>
    <col min="7178" max="7425" width="9.140625" style="92"/>
    <col min="7426" max="7426" width="4.7109375" style="92" customWidth="1"/>
    <col min="7427" max="7427" width="30" style="92" bestFit="1" customWidth="1"/>
    <col min="7428" max="7432" width="10.7109375" style="92" customWidth="1"/>
    <col min="7433" max="7433" width="9.28515625" style="92" customWidth="1"/>
    <col min="7434" max="7681" width="9.140625" style="92"/>
    <col min="7682" max="7682" width="4.7109375" style="92" customWidth="1"/>
    <col min="7683" max="7683" width="30" style="92" bestFit="1" customWidth="1"/>
    <col min="7684" max="7688" width="10.7109375" style="92" customWidth="1"/>
    <col min="7689" max="7689" width="9.28515625" style="92" customWidth="1"/>
    <col min="7690" max="7937" width="9.140625" style="92"/>
    <col min="7938" max="7938" width="4.7109375" style="92" customWidth="1"/>
    <col min="7939" max="7939" width="30" style="92" bestFit="1" customWidth="1"/>
    <col min="7940" max="7944" width="10.7109375" style="92" customWidth="1"/>
    <col min="7945" max="7945" width="9.28515625" style="92" customWidth="1"/>
    <col min="7946" max="8193" width="9.140625" style="92"/>
    <col min="8194" max="8194" width="4.7109375" style="92" customWidth="1"/>
    <col min="8195" max="8195" width="30" style="92" bestFit="1" customWidth="1"/>
    <col min="8196" max="8200" width="10.7109375" style="92" customWidth="1"/>
    <col min="8201" max="8201" width="9.28515625" style="92" customWidth="1"/>
    <col min="8202" max="8449" width="9.140625" style="92"/>
    <col min="8450" max="8450" width="4.7109375" style="92" customWidth="1"/>
    <col min="8451" max="8451" width="30" style="92" bestFit="1" customWidth="1"/>
    <col min="8452" max="8456" width="10.7109375" style="92" customWidth="1"/>
    <col min="8457" max="8457" width="9.28515625" style="92" customWidth="1"/>
    <col min="8458" max="8705" width="9.140625" style="92"/>
    <col min="8706" max="8706" width="4.7109375" style="92" customWidth="1"/>
    <col min="8707" max="8707" width="30" style="92" bestFit="1" customWidth="1"/>
    <col min="8708" max="8712" width="10.7109375" style="92" customWidth="1"/>
    <col min="8713" max="8713" width="9.28515625" style="92" customWidth="1"/>
    <col min="8714" max="8961" width="9.140625" style="92"/>
    <col min="8962" max="8962" width="4.7109375" style="92" customWidth="1"/>
    <col min="8963" max="8963" width="30" style="92" bestFit="1" customWidth="1"/>
    <col min="8964" max="8968" width="10.7109375" style="92" customWidth="1"/>
    <col min="8969" max="8969" width="9.28515625" style="92" customWidth="1"/>
    <col min="8970" max="9217" width="9.140625" style="92"/>
    <col min="9218" max="9218" width="4.7109375" style="92" customWidth="1"/>
    <col min="9219" max="9219" width="30" style="92" bestFit="1" customWidth="1"/>
    <col min="9220" max="9224" width="10.7109375" style="92" customWidth="1"/>
    <col min="9225" max="9225" width="9.28515625" style="92" customWidth="1"/>
    <col min="9226" max="9473" width="9.140625" style="92"/>
    <col min="9474" max="9474" width="4.7109375" style="92" customWidth="1"/>
    <col min="9475" max="9475" width="30" style="92" bestFit="1" customWidth="1"/>
    <col min="9476" max="9480" width="10.7109375" style="92" customWidth="1"/>
    <col min="9481" max="9481" width="9.28515625" style="92" customWidth="1"/>
    <col min="9482" max="9729" width="9.140625" style="92"/>
    <col min="9730" max="9730" width="4.7109375" style="92" customWidth="1"/>
    <col min="9731" max="9731" width="30" style="92" bestFit="1" customWidth="1"/>
    <col min="9732" max="9736" width="10.7109375" style="92" customWidth="1"/>
    <col min="9737" max="9737" width="9.28515625" style="92" customWidth="1"/>
    <col min="9738" max="9985" width="9.140625" style="92"/>
    <col min="9986" max="9986" width="4.7109375" style="92" customWidth="1"/>
    <col min="9987" max="9987" width="30" style="92" bestFit="1" customWidth="1"/>
    <col min="9988" max="9992" width="10.7109375" style="92" customWidth="1"/>
    <col min="9993" max="9993" width="9.28515625" style="92" customWidth="1"/>
    <col min="9994" max="10241" width="9.140625" style="92"/>
    <col min="10242" max="10242" width="4.7109375" style="92" customWidth="1"/>
    <col min="10243" max="10243" width="30" style="92" bestFit="1" customWidth="1"/>
    <col min="10244" max="10248" width="10.7109375" style="92" customWidth="1"/>
    <col min="10249" max="10249" width="9.28515625" style="92" customWidth="1"/>
    <col min="10250" max="10497" width="9.140625" style="92"/>
    <col min="10498" max="10498" width="4.7109375" style="92" customWidth="1"/>
    <col min="10499" max="10499" width="30" style="92" bestFit="1" customWidth="1"/>
    <col min="10500" max="10504" width="10.7109375" style="92" customWidth="1"/>
    <col min="10505" max="10505" width="9.28515625" style="92" customWidth="1"/>
    <col min="10506" max="10753" width="9.140625" style="92"/>
    <col min="10754" max="10754" width="4.7109375" style="92" customWidth="1"/>
    <col min="10755" max="10755" width="30" style="92" bestFit="1" customWidth="1"/>
    <col min="10756" max="10760" width="10.7109375" style="92" customWidth="1"/>
    <col min="10761" max="10761" width="9.28515625" style="92" customWidth="1"/>
    <col min="10762" max="11009" width="9.140625" style="92"/>
    <col min="11010" max="11010" width="4.7109375" style="92" customWidth="1"/>
    <col min="11011" max="11011" width="30" style="92" bestFit="1" customWidth="1"/>
    <col min="11012" max="11016" width="10.7109375" style="92" customWidth="1"/>
    <col min="11017" max="11017" width="9.28515625" style="92" customWidth="1"/>
    <col min="11018" max="11265" width="9.140625" style="92"/>
    <col min="11266" max="11266" width="4.7109375" style="92" customWidth="1"/>
    <col min="11267" max="11267" width="30" style="92" bestFit="1" customWidth="1"/>
    <col min="11268" max="11272" width="10.7109375" style="92" customWidth="1"/>
    <col min="11273" max="11273" width="9.28515625" style="92" customWidth="1"/>
    <col min="11274" max="11521" width="9.140625" style="92"/>
    <col min="11522" max="11522" width="4.7109375" style="92" customWidth="1"/>
    <col min="11523" max="11523" width="30" style="92" bestFit="1" customWidth="1"/>
    <col min="11524" max="11528" width="10.7109375" style="92" customWidth="1"/>
    <col min="11529" max="11529" width="9.28515625" style="92" customWidth="1"/>
    <col min="11530" max="11777" width="9.140625" style="92"/>
    <col min="11778" max="11778" width="4.7109375" style="92" customWidth="1"/>
    <col min="11779" max="11779" width="30" style="92" bestFit="1" customWidth="1"/>
    <col min="11780" max="11784" width="10.7109375" style="92" customWidth="1"/>
    <col min="11785" max="11785" width="9.28515625" style="92" customWidth="1"/>
    <col min="11786" max="12033" width="9.140625" style="92"/>
    <col min="12034" max="12034" width="4.7109375" style="92" customWidth="1"/>
    <col min="12035" max="12035" width="30" style="92" bestFit="1" customWidth="1"/>
    <col min="12036" max="12040" width="10.7109375" style="92" customWidth="1"/>
    <col min="12041" max="12041" width="9.28515625" style="92" customWidth="1"/>
    <col min="12042" max="12289" width="9.140625" style="92"/>
    <col min="12290" max="12290" width="4.7109375" style="92" customWidth="1"/>
    <col min="12291" max="12291" width="30" style="92" bestFit="1" customWidth="1"/>
    <col min="12292" max="12296" width="10.7109375" style="92" customWidth="1"/>
    <col min="12297" max="12297" width="9.28515625" style="92" customWidth="1"/>
    <col min="12298" max="12545" width="9.140625" style="92"/>
    <col min="12546" max="12546" width="4.7109375" style="92" customWidth="1"/>
    <col min="12547" max="12547" width="30" style="92" bestFit="1" customWidth="1"/>
    <col min="12548" max="12552" width="10.7109375" style="92" customWidth="1"/>
    <col min="12553" max="12553" width="9.28515625" style="92" customWidth="1"/>
    <col min="12554" max="12801" width="9.140625" style="92"/>
    <col min="12802" max="12802" width="4.7109375" style="92" customWidth="1"/>
    <col min="12803" max="12803" width="30" style="92" bestFit="1" customWidth="1"/>
    <col min="12804" max="12808" width="10.7109375" style="92" customWidth="1"/>
    <col min="12809" max="12809" width="9.28515625" style="92" customWidth="1"/>
    <col min="12810" max="13057" width="9.140625" style="92"/>
    <col min="13058" max="13058" width="4.7109375" style="92" customWidth="1"/>
    <col min="13059" max="13059" width="30" style="92" bestFit="1" customWidth="1"/>
    <col min="13060" max="13064" width="10.7109375" style="92" customWidth="1"/>
    <col min="13065" max="13065" width="9.28515625" style="92" customWidth="1"/>
    <col min="13066" max="13313" width="9.140625" style="92"/>
    <col min="13314" max="13314" width="4.7109375" style="92" customWidth="1"/>
    <col min="13315" max="13315" width="30" style="92" bestFit="1" customWidth="1"/>
    <col min="13316" max="13320" width="10.7109375" style="92" customWidth="1"/>
    <col min="13321" max="13321" width="9.28515625" style="92" customWidth="1"/>
    <col min="13322" max="13569" width="9.140625" style="92"/>
    <col min="13570" max="13570" width="4.7109375" style="92" customWidth="1"/>
    <col min="13571" max="13571" width="30" style="92" bestFit="1" customWidth="1"/>
    <col min="13572" max="13576" width="10.7109375" style="92" customWidth="1"/>
    <col min="13577" max="13577" width="9.28515625" style="92" customWidth="1"/>
    <col min="13578" max="13825" width="9.140625" style="92"/>
    <col min="13826" max="13826" width="4.7109375" style="92" customWidth="1"/>
    <col min="13827" max="13827" width="30" style="92" bestFit="1" customWidth="1"/>
    <col min="13828" max="13832" width="10.7109375" style="92" customWidth="1"/>
    <col min="13833" max="13833" width="9.28515625" style="92" customWidth="1"/>
    <col min="13834" max="14081" width="9.140625" style="92"/>
    <col min="14082" max="14082" width="4.7109375" style="92" customWidth="1"/>
    <col min="14083" max="14083" width="30" style="92" bestFit="1" customWidth="1"/>
    <col min="14084" max="14088" width="10.7109375" style="92" customWidth="1"/>
    <col min="14089" max="14089" width="9.28515625" style="92" customWidth="1"/>
    <col min="14090" max="14337" width="9.140625" style="92"/>
    <col min="14338" max="14338" width="4.7109375" style="92" customWidth="1"/>
    <col min="14339" max="14339" width="30" style="92" bestFit="1" customWidth="1"/>
    <col min="14340" max="14344" width="10.7109375" style="92" customWidth="1"/>
    <col min="14345" max="14345" width="9.28515625" style="92" customWidth="1"/>
    <col min="14346" max="14593" width="9.140625" style="92"/>
    <col min="14594" max="14594" width="4.7109375" style="92" customWidth="1"/>
    <col min="14595" max="14595" width="30" style="92" bestFit="1" customWidth="1"/>
    <col min="14596" max="14600" width="10.7109375" style="92" customWidth="1"/>
    <col min="14601" max="14601" width="9.28515625" style="92" customWidth="1"/>
    <col min="14602" max="14849" width="9.140625" style="92"/>
    <col min="14850" max="14850" width="4.7109375" style="92" customWidth="1"/>
    <col min="14851" max="14851" width="30" style="92" bestFit="1" customWidth="1"/>
    <col min="14852" max="14856" width="10.7109375" style="92" customWidth="1"/>
    <col min="14857" max="14857" width="9.28515625" style="92" customWidth="1"/>
    <col min="14858" max="15105" width="9.140625" style="92"/>
    <col min="15106" max="15106" width="4.7109375" style="92" customWidth="1"/>
    <col min="15107" max="15107" width="30" style="92" bestFit="1" customWidth="1"/>
    <col min="15108" max="15112" width="10.7109375" style="92" customWidth="1"/>
    <col min="15113" max="15113" width="9.28515625" style="92" customWidth="1"/>
    <col min="15114" max="15361" width="9.140625" style="92"/>
    <col min="15362" max="15362" width="4.7109375" style="92" customWidth="1"/>
    <col min="15363" max="15363" width="30" style="92" bestFit="1" customWidth="1"/>
    <col min="15364" max="15368" width="10.7109375" style="92" customWidth="1"/>
    <col min="15369" max="15369" width="9.28515625" style="92" customWidth="1"/>
    <col min="15370" max="15617" width="9.140625" style="92"/>
    <col min="15618" max="15618" width="4.7109375" style="92" customWidth="1"/>
    <col min="15619" max="15619" width="30" style="92" bestFit="1" customWidth="1"/>
    <col min="15620" max="15624" width="10.7109375" style="92" customWidth="1"/>
    <col min="15625" max="15625" width="9.28515625" style="92" customWidth="1"/>
    <col min="15626" max="15873" width="9.140625" style="92"/>
    <col min="15874" max="15874" width="4.7109375" style="92" customWidth="1"/>
    <col min="15875" max="15875" width="30" style="92" bestFit="1" customWidth="1"/>
    <col min="15876" max="15880" width="10.7109375" style="92" customWidth="1"/>
    <col min="15881" max="15881" width="9.28515625" style="92" customWidth="1"/>
    <col min="15882" max="16129" width="9.140625" style="92"/>
    <col min="16130" max="16130" width="4.7109375" style="92" customWidth="1"/>
    <col min="16131" max="16131" width="30" style="92" bestFit="1" customWidth="1"/>
    <col min="16132" max="16136" width="10.7109375" style="92" customWidth="1"/>
    <col min="16137" max="16137" width="9.28515625" style="92" customWidth="1"/>
    <col min="16138" max="16384" width="9.140625" style="92"/>
  </cols>
  <sheetData>
    <row r="1" spans="2:8">
      <c r="B1" s="1619" t="s">
        <v>478</v>
      </c>
      <c r="C1" s="1619"/>
      <c r="D1" s="1619"/>
      <c r="E1" s="1619"/>
      <c r="F1" s="1619"/>
      <c r="G1" s="1619"/>
      <c r="H1" s="1619"/>
    </row>
    <row r="2" spans="2:8" ht="15" customHeight="1">
      <c r="B2" s="1635" t="s">
        <v>87</v>
      </c>
      <c r="C2" s="1635"/>
      <c r="D2" s="1635"/>
      <c r="E2" s="1635"/>
      <c r="F2" s="1635"/>
      <c r="G2" s="1635"/>
      <c r="H2" s="1635"/>
    </row>
    <row r="3" spans="2:8" ht="15" customHeight="1" thickBot="1">
      <c r="B3" s="1636" t="s">
        <v>50</v>
      </c>
      <c r="C3" s="1636"/>
      <c r="D3" s="1636"/>
      <c r="E3" s="1636"/>
      <c r="F3" s="1636"/>
      <c r="G3" s="1636"/>
      <c r="H3" s="1636"/>
    </row>
    <row r="4" spans="2:8" ht="15" customHeight="1" thickTop="1">
      <c r="B4" s="891"/>
      <c r="C4" s="892"/>
      <c r="D4" s="1637" t="str">
        <f>'M-China'!D4:F4</f>
        <v>Three  Months</v>
      </c>
      <c r="E4" s="1637"/>
      <c r="F4" s="1637"/>
      <c r="G4" s="1638" t="s">
        <v>3</v>
      </c>
      <c r="H4" s="1639"/>
    </row>
    <row r="5" spans="2:8" ht="18.75">
      <c r="B5" s="893"/>
      <c r="C5" s="894"/>
      <c r="D5" s="895" t="s">
        <v>4</v>
      </c>
      <c r="E5" s="896" t="s">
        <v>1156</v>
      </c>
      <c r="F5" s="896" t="s">
        <v>1157</v>
      </c>
      <c r="G5" s="896" t="s">
        <v>5</v>
      </c>
      <c r="H5" s="897" t="s">
        <v>128</v>
      </c>
    </row>
    <row r="6" spans="2:8" ht="15" customHeight="1">
      <c r="B6" s="898"/>
      <c r="C6" s="899" t="s">
        <v>318</v>
      </c>
      <c r="D6" s="900">
        <v>22034.465292999994</v>
      </c>
      <c r="E6" s="900">
        <v>29895.612878000004</v>
      </c>
      <c r="F6" s="900">
        <v>39837.029905000018</v>
      </c>
      <c r="G6" s="900">
        <v>35.676597913621151</v>
      </c>
      <c r="H6" s="901">
        <v>33.253765586173472</v>
      </c>
    </row>
    <row r="7" spans="2:8" ht="15" customHeight="1">
      <c r="B7" s="902">
        <v>1</v>
      </c>
      <c r="C7" s="903" t="s">
        <v>479</v>
      </c>
      <c r="D7" s="904">
        <v>1145.02053</v>
      </c>
      <c r="E7" s="904">
        <v>568.19838100000004</v>
      </c>
      <c r="F7" s="904">
        <v>3377.0597889999999</v>
      </c>
      <c r="G7" s="904">
        <v>-50.37657700338351</v>
      </c>
      <c r="H7" s="905">
        <v>494.34519736866332</v>
      </c>
    </row>
    <row r="8" spans="2:8" ht="15" customHeight="1">
      <c r="B8" s="902">
        <v>2</v>
      </c>
      <c r="C8" s="903" t="s">
        <v>444</v>
      </c>
      <c r="D8" s="904">
        <v>8.8678369999999997</v>
      </c>
      <c r="E8" s="904">
        <v>11.007237999999999</v>
      </c>
      <c r="F8" s="904">
        <v>9.1217959999999998</v>
      </c>
      <c r="G8" s="904">
        <v>24.125398335580584</v>
      </c>
      <c r="H8" s="905">
        <v>-17.129110863233805</v>
      </c>
    </row>
    <row r="9" spans="2:8" ht="15" customHeight="1">
      <c r="B9" s="902">
        <v>3</v>
      </c>
      <c r="C9" s="903" t="s">
        <v>480</v>
      </c>
      <c r="D9" s="904">
        <v>543.756306</v>
      </c>
      <c r="E9" s="904">
        <v>271.757248</v>
      </c>
      <c r="F9" s="904">
        <v>317.08705900000001</v>
      </c>
      <c r="G9" s="904">
        <v>-50.022235144432514</v>
      </c>
      <c r="H9" s="905">
        <v>16.680258331141175</v>
      </c>
    </row>
    <row r="10" spans="2:8" ht="15" customHeight="1">
      <c r="B10" s="902">
        <v>4</v>
      </c>
      <c r="C10" s="903" t="s">
        <v>481</v>
      </c>
      <c r="D10" s="904">
        <v>1.657448</v>
      </c>
      <c r="E10" s="904">
        <v>0.16238100000000003</v>
      </c>
      <c r="F10" s="904">
        <v>0.35011599999999998</v>
      </c>
      <c r="G10" s="904">
        <v>-90.202950560138234</v>
      </c>
      <c r="H10" s="905">
        <v>115.61389571440003</v>
      </c>
    </row>
    <row r="11" spans="2:8" ht="15" customHeight="1">
      <c r="B11" s="902">
        <v>5</v>
      </c>
      <c r="C11" s="903" t="s">
        <v>445</v>
      </c>
      <c r="D11" s="904">
        <v>64.624015999999997</v>
      </c>
      <c r="E11" s="904">
        <v>78.802278000000001</v>
      </c>
      <c r="F11" s="904">
        <v>208.97864300000001</v>
      </c>
      <c r="G11" s="904">
        <v>21.939617618317016</v>
      </c>
      <c r="H11" s="905">
        <v>165.19365721889415</v>
      </c>
    </row>
    <row r="12" spans="2:8" ht="15" customHeight="1">
      <c r="B12" s="902">
        <v>6</v>
      </c>
      <c r="C12" s="903" t="s">
        <v>408</v>
      </c>
      <c r="D12" s="904">
        <v>2.6745000000000001E-2</v>
      </c>
      <c r="E12" s="904">
        <v>741.07342099999994</v>
      </c>
      <c r="F12" s="904">
        <v>1444.234778</v>
      </c>
      <c r="G12" s="904" t="s">
        <v>321</v>
      </c>
      <c r="H12" s="905">
        <v>94.884168973589453</v>
      </c>
    </row>
    <row r="13" spans="2:8" ht="15" customHeight="1">
      <c r="B13" s="902">
        <v>7</v>
      </c>
      <c r="C13" s="903" t="s">
        <v>482</v>
      </c>
      <c r="D13" s="904">
        <v>4.9241069999999993</v>
      </c>
      <c r="E13" s="904">
        <v>12.61816</v>
      </c>
      <c r="F13" s="904">
        <v>18.543047999999999</v>
      </c>
      <c r="G13" s="904">
        <v>156.25275811431396</v>
      </c>
      <c r="H13" s="905">
        <v>46.955245455755829</v>
      </c>
    </row>
    <row r="14" spans="2:8" ht="15" customHeight="1">
      <c r="B14" s="902">
        <v>8</v>
      </c>
      <c r="C14" s="903" t="s">
        <v>483</v>
      </c>
      <c r="D14" s="904">
        <v>1.28874</v>
      </c>
      <c r="E14" s="904">
        <v>18.544446999999998</v>
      </c>
      <c r="F14" s="904">
        <v>7.2390730000000003</v>
      </c>
      <c r="G14" s="904" t="s">
        <v>321</v>
      </c>
      <c r="H14" s="905">
        <v>-60.963662060130446</v>
      </c>
    </row>
    <row r="15" spans="2:8" ht="15" customHeight="1">
      <c r="B15" s="902">
        <v>9</v>
      </c>
      <c r="C15" s="903" t="s">
        <v>484</v>
      </c>
      <c r="D15" s="904">
        <v>2.6279400000000002</v>
      </c>
      <c r="E15" s="904">
        <v>3.6124049999999999</v>
      </c>
      <c r="F15" s="904">
        <v>3.2588819999999998</v>
      </c>
      <c r="G15" s="904">
        <v>37.461471723098668</v>
      </c>
      <c r="H15" s="905">
        <v>-9.7863611638230026</v>
      </c>
    </row>
    <row r="16" spans="2:8" ht="15" customHeight="1">
      <c r="B16" s="902">
        <v>10</v>
      </c>
      <c r="C16" s="903" t="s">
        <v>485</v>
      </c>
      <c r="D16" s="904">
        <v>251.95355699999999</v>
      </c>
      <c r="E16" s="904">
        <v>548.47298000000001</v>
      </c>
      <c r="F16" s="904">
        <v>515.37066200000004</v>
      </c>
      <c r="G16" s="904">
        <v>117.68812734007165</v>
      </c>
      <c r="H16" s="905">
        <v>-6.035359845803157</v>
      </c>
    </row>
    <row r="17" spans="2:8" ht="15" customHeight="1">
      <c r="B17" s="902">
        <v>11</v>
      </c>
      <c r="C17" s="903" t="s">
        <v>486</v>
      </c>
      <c r="D17" s="904">
        <v>293.482236</v>
      </c>
      <c r="E17" s="904">
        <v>415.88395400000002</v>
      </c>
      <c r="F17" s="904">
        <v>441.365925</v>
      </c>
      <c r="G17" s="904">
        <v>41.706687146815938</v>
      </c>
      <c r="H17" s="905">
        <v>6.1271830170201724</v>
      </c>
    </row>
    <row r="18" spans="2:8" ht="15" customHeight="1">
      <c r="B18" s="902">
        <v>12</v>
      </c>
      <c r="C18" s="903" t="s">
        <v>447</v>
      </c>
      <c r="D18" s="904">
        <v>122.02595000000001</v>
      </c>
      <c r="E18" s="904">
        <v>261.49602099999998</v>
      </c>
      <c r="F18" s="904">
        <v>289.928337</v>
      </c>
      <c r="G18" s="904">
        <v>114.29541913011124</v>
      </c>
      <c r="H18" s="905">
        <v>10.872944028467657</v>
      </c>
    </row>
    <row r="19" spans="2:8" ht="15" customHeight="1">
      <c r="B19" s="902">
        <v>13</v>
      </c>
      <c r="C19" s="903" t="s">
        <v>487</v>
      </c>
      <c r="D19" s="904">
        <v>2.8271980000000001</v>
      </c>
      <c r="E19" s="904">
        <v>0</v>
      </c>
      <c r="F19" s="904">
        <v>1.025749</v>
      </c>
      <c r="G19" s="904">
        <v>-100</v>
      </c>
      <c r="H19" s="905" t="s">
        <v>321</v>
      </c>
    </row>
    <row r="20" spans="2:8" ht="15" customHeight="1">
      <c r="B20" s="902">
        <v>14</v>
      </c>
      <c r="C20" s="903" t="s">
        <v>488</v>
      </c>
      <c r="D20" s="904">
        <v>792.26447800000005</v>
      </c>
      <c r="E20" s="904">
        <v>1010.089579</v>
      </c>
      <c r="F20" s="904">
        <v>1068.8541299999999</v>
      </c>
      <c r="G20" s="904">
        <v>27.493988061900708</v>
      </c>
      <c r="H20" s="905">
        <v>5.8177563873273073</v>
      </c>
    </row>
    <row r="21" spans="2:8" ht="15" customHeight="1">
      <c r="B21" s="902">
        <v>15</v>
      </c>
      <c r="C21" s="903" t="s">
        <v>489</v>
      </c>
      <c r="D21" s="904">
        <v>2179.4429129999999</v>
      </c>
      <c r="E21" s="904">
        <v>2866.2729570000001</v>
      </c>
      <c r="F21" s="904">
        <v>4002.9824469999999</v>
      </c>
      <c r="G21" s="904">
        <v>31.514018555071004</v>
      </c>
      <c r="H21" s="905">
        <v>39.658103294870529</v>
      </c>
    </row>
    <row r="22" spans="2:8" ht="15" customHeight="1">
      <c r="B22" s="902">
        <v>16</v>
      </c>
      <c r="C22" s="903" t="s">
        <v>490</v>
      </c>
      <c r="D22" s="904">
        <v>0.13452800000000001</v>
      </c>
      <c r="E22" s="904">
        <v>0</v>
      </c>
      <c r="F22" s="904">
        <v>5.6529999999999997E-2</v>
      </c>
      <c r="G22" s="904">
        <v>-100</v>
      </c>
      <c r="H22" s="905" t="s">
        <v>321</v>
      </c>
    </row>
    <row r="23" spans="2:8" ht="15" customHeight="1">
      <c r="B23" s="902">
        <v>17</v>
      </c>
      <c r="C23" s="903" t="s">
        <v>491</v>
      </c>
      <c r="D23" s="904">
        <v>1.0006699999999999</v>
      </c>
      <c r="E23" s="904">
        <v>1.410539</v>
      </c>
      <c r="F23" s="904">
        <v>1.319766</v>
      </c>
      <c r="G23" s="904">
        <v>40.959457163700336</v>
      </c>
      <c r="H23" s="905">
        <v>-6.43534138368382</v>
      </c>
    </row>
    <row r="24" spans="2:8" ht="15" customHeight="1">
      <c r="B24" s="902">
        <v>18</v>
      </c>
      <c r="C24" s="903" t="s">
        <v>492</v>
      </c>
      <c r="D24" s="904">
        <v>4.3825839999999996</v>
      </c>
      <c r="E24" s="904">
        <v>3.7824260000000001</v>
      </c>
      <c r="F24" s="904">
        <v>14.684709999999999</v>
      </c>
      <c r="G24" s="904">
        <v>-13.694158514702735</v>
      </c>
      <c r="H24" s="905">
        <v>288.235222579371</v>
      </c>
    </row>
    <row r="25" spans="2:8" ht="15" customHeight="1">
      <c r="B25" s="902">
        <v>19</v>
      </c>
      <c r="C25" s="903" t="s">
        <v>493</v>
      </c>
      <c r="D25" s="904">
        <v>58.006779999999999</v>
      </c>
      <c r="E25" s="904">
        <v>2165.0839620000002</v>
      </c>
      <c r="F25" s="904">
        <v>1417.258124</v>
      </c>
      <c r="G25" s="904" t="s">
        <v>321</v>
      </c>
      <c r="H25" s="905">
        <v>-34.54026962119265</v>
      </c>
    </row>
    <row r="26" spans="2:8" ht="15" customHeight="1">
      <c r="B26" s="902">
        <v>20</v>
      </c>
      <c r="C26" s="903" t="s">
        <v>448</v>
      </c>
      <c r="D26" s="904">
        <v>278.97216300000002</v>
      </c>
      <c r="E26" s="904">
        <v>439.49143900000001</v>
      </c>
      <c r="F26" s="904">
        <v>583.21642700000007</v>
      </c>
      <c r="G26" s="904">
        <v>57.539531641370246</v>
      </c>
      <c r="H26" s="905">
        <v>32.702568297354276</v>
      </c>
    </row>
    <row r="27" spans="2:8" ht="15" customHeight="1">
      <c r="B27" s="902">
        <v>21</v>
      </c>
      <c r="C27" s="903" t="s">
        <v>449</v>
      </c>
      <c r="D27" s="904">
        <v>1.6424780000000001</v>
      </c>
      <c r="E27" s="904">
        <v>0.56189899999999993</v>
      </c>
      <c r="F27" s="904">
        <v>0.78540200000000004</v>
      </c>
      <c r="G27" s="904">
        <v>-65.789556998632563</v>
      </c>
      <c r="H27" s="905">
        <v>39.776365503408982</v>
      </c>
    </row>
    <row r="28" spans="2:8" ht="15" customHeight="1">
      <c r="B28" s="902">
        <v>22</v>
      </c>
      <c r="C28" s="903" t="s">
        <v>494</v>
      </c>
      <c r="D28" s="904">
        <v>2.162655</v>
      </c>
      <c r="E28" s="904">
        <v>5.5849980000000006</v>
      </c>
      <c r="F28" s="904">
        <v>1.4960979999999999</v>
      </c>
      <c r="G28" s="904">
        <v>158.24729325759313</v>
      </c>
      <c r="H28" s="905">
        <v>-73.212201687449124</v>
      </c>
    </row>
    <row r="29" spans="2:8" ht="15" customHeight="1">
      <c r="B29" s="902">
        <v>23</v>
      </c>
      <c r="C29" s="903" t="s">
        <v>495</v>
      </c>
      <c r="D29" s="904">
        <v>1.8811999999999999E-2</v>
      </c>
      <c r="E29" s="904">
        <v>0.296315</v>
      </c>
      <c r="F29" s="904">
        <v>0.71302999999999994</v>
      </c>
      <c r="G29" s="904" t="s">
        <v>321</v>
      </c>
      <c r="H29" s="905">
        <v>140.63243507753575</v>
      </c>
    </row>
    <row r="30" spans="2:8" ht="15" customHeight="1">
      <c r="B30" s="902">
        <v>24</v>
      </c>
      <c r="C30" s="903" t="s">
        <v>451</v>
      </c>
      <c r="D30" s="904">
        <v>21.679257</v>
      </c>
      <c r="E30" s="904">
        <v>54.806324000000004</v>
      </c>
      <c r="F30" s="904">
        <v>97.413959000000006</v>
      </c>
      <c r="G30" s="904">
        <v>152.80536136455231</v>
      </c>
      <c r="H30" s="905">
        <v>77.742187197229271</v>
      </c>
    </row>
    <row r="31" spans="2:8" ht="15" customHeight="1">
      <c r="B31" s="902">
        <v>25</v>
      </c>
      <c r="C31" s="903" t="s">
        <v>496</v>
      </c>
      <c r="D31" s="904">
        <v>4511.58428</v>
      </c>
      <c r="E31" s="904">
        <v>4097.2747500000005</v>
      </c>
      <c r="F31" s="904">
        <v>7564.6389600000002</v>
      </c>
      <c r="G31" s="904">
        <v>-9.1832381772550917</v>
      </c>
      <c r="H31" s="905">
        <v>84.626109342557498</v>
      </c>
    </row>
    <row r="32" spans="2:8" ht="15" customHeight="1">
      <c r="B32" s="902">
        <v>26</v>
      </c>
      <c r="C32" s="903" t="s">
        <v>420</v>
      </c>
      <c r="D32" s="904">
        <v>4.4753110000000005</v>
      </c>
      <c r="E32" s="904">
        <v>29.104624000000001</v>
      </c>
      <c r="F32" s="904">
        <v>23.684228000000001</v>
      </c>
      <c r="G32" s="904">
        <v>550.33746258081283</v>
      </c>
      <c r="H32" s="905">
        <v>-18.623831044853901</v>
      </c>
    </row>
    <row r="33" spans="2:8" ht="15" customHeight="1">
      <c r="B33" s="902">
        <v>27</v>
      </c>
      <c r="C33" s="903" t="s">
        <v>421</v>
      </c>
      <c r="D33" s="904">
        <v>0</v>
      </c>
      <c r="E33" s="904">
        <v>0</v>
      </c>
      <c r="F33" s="904">
        <v>0</v>
      </c>
      <c r="G33" s="904" t="s">
        <v>321</v>
      </c>
      <c r="H33" s="905" t="s">
        <v>321</v>
      </c>
    </row>
    <row r="34" spans="2:8" ht="15" customHeight="1">
      <c r="B34" s="902">
        <v>28</v>
      </c>
      <c r="C34" s="903" t="s">
        <v>497</v>
      </c>
      <c r="D34" s="904">
        <v>1.198458</v>
      </c>
      <c r="E34" s="904">
        <v>0</v>
      </c>
      <c r="F34" s="904">
        <v>0</v>
      </c>
      <c r="G34" s="904">
        <v>-100</v>
      </c>
      <c r="H34" s="905" t="s">
        <v>321</v>
      </c>
    </row>
    <row r="35" spans="2:8" ht="15" customHeight="1">
      <c r="B35" s="902">
        <v>29</v>
      </c>
      <c r="C35" s="903" t="s">
        <v>452</v>
      </c>
      <c r="D35" s="904">
        <v>907.3656390000001</v>
      </c>
      <c r="E35" s="904">
        <v>1132.937494</v>
      </c>
      <c r="F35" s="904">
        <v>2050.9085759999998</v>
      </c>
      <c r="G35" s="904">
        <v>24.860083444266266</v>
      </c>
      <c r="H35" s="905">
        <v>81.02574827486464</v>
      </c>
    </row>
    <row r="36" spans="2:8" ht="15" customHeight="1">
      <c r="B36" s="902">
        <v>30</v>
      </c>
      <c r="C36" s="903" t="s">
        <v>423</v>
      </c>
      <c r="D36" s="904">
        <v>572.77131699999995</v>
      </c>
      <c r="E36" s="904">
        <v>444.99686899999995</v>
      </c>
      <c r="F36" s="904">
        <v>510.09665200000001</v>
      </c>
      <c r="G36" s="904">
        <v>-22.308108700212728</v>
      </c>
      <c r="H36" s="905">
        <v>14.629267649970828</v>
      </c>
    </row>
    <row r="37" spans="2:8" ht="15" customHeight="1">
      <c r="B37" s="902">
        <v>31</v>
      </c>
      <c r="C37" s="903" t="s">
        <v>454</v>
      </c>
      <c r="D37" s="904">
        <v>97.663882000000001</v>
      </c>
      <c r="E37" s="904">
        <v>195.87061199999999</v>
      </c>
      <c r="F37" s="904">
        <v>247.290459</v>
      </c>
      <c r="G37" s="904">
        <v>100.55583291272407</v>
      </c>
      <c r="H37" s="905">
        <v>26.251945850866079</v>
      </c>
    </row>
    <row r="38" spans="2:8" ht="15" customHeight="1">
      <c r="B38" s="902">
        <v>32</v>
      </c>
      <c r="C38" s="903" t="s">
        <v>498</v>
      </c>
      <c r="D38" s="904">
        <v>840.45982100000003</v>
      </c>
      <c r="E38" s="904">
        <v>1232.034126</v>
      </c>
      <c r="F38" s="904">
        <v>1513.3656879999999</v>
      </c>
      <c r="G38" s="904">
        <v>46.590484781782322</v>
      </c>
      <c r="H38" s="905">
        <v>22.834721544068643</v>
      </c>
    </row>
    <row r="39" spans="2:8" ht="15" customHeight="1">
      <c r="B39" s="902">
        <v>33</v>
      </c>
      <c r="C39" s="903" t="s">
        <v>456</v>
      </c>
      <c r="D39" s="904">
        <v>185.96811400000001</v>
      </c>
      <c r="E39" s="904">
        <v>138.894541</v>
      </c>
      <c r="F39" s="904">
        <v>112.73271800000001</v>
      </c>
      <c r="G39" s="904">
        <v>-25.312711941575103</v>
      </c>
      <c r="H39" s="905">
        <v>-18.835746035547928</v>
      </c>
    </row>
    <row r="40" spans="2:8" ht="15" customHeight="1">
      <c r="B40" s="902">
        <v>34</v>
      </c>
      <c r="C40" s="903" t="s">
        <v>499</v>
      </c>
      <c r="D40" s="904">
        <v>234.408053</v>
      </c>
      <c r="E40" s="904">
        <v>523.00193200000001</v>
      </c>
      <c r="F40" s="904">
        <v>487.60363399999994</v>
      </c>
      <c r="G40" s="904">
        <v>123.11602579626393</v>
      </c>
      <c r="H40" s="905">
        <v>-6.7682920146459651</v>
      </c>
    </row>
    <row r="41" spans="2:8" ht="15" customHeight="1">
      <c r="B41" s="902">
        <v>35</v>
      </c>
      <c r="C41" s="903" t="s">
        <v>500</v>
      </c>
      <c r="D41" s="904">
        <v>52.301523000000003</v>
      </c>
      <c r="E41" s="904">
        <v>105.39402</v>
      </c>
      <c r="F41" s="904">
        <v>143.04515800000001</v>
      </c>
      <c r="G41" s="904">
        <v>101.51233454521008</v>
      </c>
      <c r="H41" s="905">
        <v>35.724169170129386</v>
      </c>
    </row>
    <row r="42" spans="2:8" ht="15" customHeight="1">
      <c r="B42" s="902">
        <v>36</v>
      </c>
      <c r="C42" s="903" t="s">
        <v>457</v>
      </c>
      <c r="D42" s="904">
        <v>4.1622750000000002</v>
      </c>
      <c r="E42" s="904">
        <v>17.840024999999997</v>
      </c>
      <c r="F42" s="904">
        <v>3.7475000000000001E-2</v>
      </c>
      <c r="G42" s="904">
        <v>328.61235742472559</v>
      </c>
      <c r="H42" s="905">
        <v>-99.789938635175673</v>
      </c>
    </row>
    <row r="43" spans="2:8" ht="15" customHeight="1">
      <c r="B43" s="902">
        <v>37</v>
      </c>
      <c r="C43" s="903" t="s">
        <v>427</v>
      </c>
      <c r="D43" s="904">
        <v>325.85396500000002</v>
      </c>
      <c r="E43" s="904">
        <v>692.91535299999998</v>
      </c>
      <c r="F43" s="904">
        <v>356.08386999999999</v>
      </c>
      <c r="G43" s="904">
        <v>112.64597869785013</v>
      </c>
      <c r="H43" s="905">
        <v>-48.610769200260449</v>
      </c>
    </row>
    <row r="44" spans="2:8" ht="15" customHeight="1">
      <c r="B44" s="902">
        <v>38</v>
      </c>
      <c r="C44" s="903" t="s">
        <v>501</v>
      </c>
      <c r="D44" s="904">
        <v>55.201909000000001</v>
      </c>
      <c r="E44" s="904">
        <v>3.5771800000000002</v>
      </c>
      <c r="F44" s="904">
        <v>14.114377000000001</v>
      </c>
      <c r="G44" s="904">
        <v>-93.519825555308245</v>
      </c>
      <c r="H44" s="905">
        <v>294.56714506957996</v>
      </c>
    </row>
    <row r="45" spans="2:8" ht="15" customHeight="1">
      <c r="B45" s="902">
        <v>39</v>
      </c>
      <c r="C45" s="903" t="s">
        <v>502</v>
      </c>
      <c r="D45" s="904">
        <v>1387.125524</v>
      </c>
      <c r="E45" s="904">
        <v>2130.6753189999999</v>
      </c>
      <c r="F45" s="904">
        <v>3264.2861009999997</v>
      </c>
      <c r="G45" s="904">
        <v>53.603641641302545</v>
      </c>
      <c r="H45" s="905">
        <v>53.204294990005451</v>
      </c>
    </row>
    <row r="46" spans="2:8" ht="15" customHeight="1">
      <c r="B46" s="902">
        <v>40</v>
      </c>
      <c r="C46" s="903" t="s">
        <v>503</v>
      </c>
      <c r="D46" s="904">
        <v>40.598177999999997</v>
      </c>
      <c r="E46" s="904">
        <v>111.596616</v>
      </c>
      <c r="F46" s="904">
        <v>145.64647600000001</v>
      </c>
      <c r="G46" s="904">
        <v>174.88084810111428</v>
      </c>
      <c r="H46" s="905">
        <v>30.511552429152516</v>
      </c>
    </row>
    <row r="47" spans="2:8" ht="15" customHeight="1">
      <c r="B47" s="902">
        <v>41</v>
      </c>
      <c r="C47" s="903" t="s">
        <v>460</v>
      </c>
      <c r="D47" s="904">
        <v>2.0319389999999999</v>
      </c>
      <c r="E47" s="904">
        <v>0</v>
      </c>
      <c r="F47" s="904">
        <v>1.4737020000000001</v>
      </c>
      <c r="G47" s="904">
        <v>-100</v>
      </c>
      <c r="H47" s="905" t="s">
        <v>321</v>
      </c>
    </row>
    <row r="48" spans="2:8" ht="15" customHeight="1">
      <c r="B48" s="902">
        <v>42</v>
      </c>
      <c r="C48" s="903" t="s">
        <v>461</v>
      </c>
      <c r="D48" s="904">
        <v>141.91353100000001</v>
      </c>
      <c r="E48" s="904">
        <v>296.47263099999998</v>
      </c>
      <c r="F48" s="904">
        <v>148.160044</v>
      </c>
      <c r="G48" s="904">
        <v>108.91075636755173</v>
      </c>
      <c r="H48" s="905">
        <v>-50.025726320754373</v>
      </c>
    </row>
    <row r="49" spans="2:8" ht="15" customHeight="1">
      <c r="B49" s="902">
        <v>43</v>
      </c>
      <c r="C49" s="903" t="s">
        <v>383</v>
      </c>
      <c r="D49" s="904">
        <v>587.81216499999994</v>
      </c>
      <c r="E49" s="904">
        <v>278.19035200000002</v>
      </c>
      <c r="F49" s="904">
        <v>297.74787500000002</v>
      </c>
      <c r="G49" s="904">
        <v>-52.673597355713106</v>
      </c>
      <c r="H49" s="905">
        <v>7.0302664558258954</v>
      </c>
    </row>
    <row r="50" spans="2:8" ht="15" customHeight="1">
      <c r="B50" s="902">
        <v>44</v>
      </c>
      <c r="C50" s="903" t="s">
        <v>504</v>
      </c>
      <c r="D50" s="904">
        <v>77.205311999999992</v>
      </c>
      <c r="E50" s="904">
        <v>63.382711</v>
      </c>
      <c r="F50" s="904">
        <v>60.164569999999998</v>
      </c>
      <c r="G50" s="904">
        <v>-17.903691652719431</v>
      </c>
      <c r="H50" s="905">
        <v>-5.0773167465178375</v>
      </c>
    </row>
    <row r="51" spans="2:8" ht="15" customHeight="1">
      <c r="B51" s="902">
        <v>45</v>
      </c>
      <c r="C51" s="903" t="s">
        <v>505</v>
      </c>
      <c r="D51" s="904">
        <v>2655.827135</v>
      </c>
      <c r="E51" s="904">
        <v>1541.8973080000001</v>
      </c>
      <c r="F51" s="904">
        <v>1432.7929429999999</v>
      </c>
      <c r="G51" s="904">
        <v>-41.942858867582132</v>
      </c>
      <c r="H51" s="905">
        <v>-7.0759812883725601</v>
      </c>
    </row>
    <row r="52" spans="2:8" ht="15" customHeight="1">
      <c r="B52" s="902">
        <v>46</v>
      </c>
      <c r="C52" s="903" t="s">
        <v>506</v>
      </c>
      <c r="D52" s="904">
        <v>5.3845179999999999</v>
      </c>
      <c r="E52" s="904">
        <v>451.13560699999999</v>
      </c>
      <c r="F52" s="904">
        <v>64.684303</v>
      </c>
      <c r="G52" s="904" t="s">
        <v>321</v>
      </c>
      <c r="H52" s="905">
        <v>-85.661893675353355</v>
      </c>
    </row>
    <row r="53" spans="2:8" ht="15" customHeight="1">
      <c r="B53" s="902">
        <v>47</v>
      </c>
      <c r="C53" s="903" t="s">
        <v>465</v>
      </c>
      <c r="D53" s="904">
        <v>1.996041</v>
      </c>
      <c r="E53" s="904">
        <v>5.1644509999999997</v>
      </c>
      <c r="F53" s="904">
        <v>1.095866</v>
      </c>
      <c r="G53" s="904">
        <v>158.73471536907306</v>
      </c>
      <c r="H53" s="905">
        <v>-78.780590618441337</v>
      </c>
    </row>
    <row r="54" spans="2:8" ht="15" customHeight="1">
      <c r="B54" s="902">
        <v>48</v>
      </c>
      <c r="C54" s="903" t="s">
        <v>466</v>
      </c>
      <c r="D54" s="904">
        <v>107.29972599999999</v>
      </c>
      <c r="E54" s="904">
        <v>165.095001</v>
      </c>
      <c r="F54" s="904">
        <v>177.191485</v>
      </c>
      <c r="G54" s="904">
        <v>53.863394767662328</v>
      </c>
      <c r="H54" s="905">
        <v>7.3269838133984422</v>
      </c>
    </row>
    <row r="55" spans="2:8" ht="15" customHeight="1">
      <c r="B55" s="902">
        <v>49</v>
      </c>
      <c r="C55" s="903" t="s">
        <v>507</v>
      </c>
      <c r="D55" s="904">
        <v>22.163807000000002</v>
      </c>
      <c r="E55" s="904">
        <v>55.404799000000004</v>
      </c>
      <c r="F55" s="904">
        <v>98.499735000000001</v>
      </c>
      <c r="G55" s="904">
        <v>149.97871078736605</v>
      </c>
      <c r="H55" s="905">
        <v>77.781955314015306</v>
      </c>
    </row>
    <row r="56" spans="2:8" ht="15" customHeight="1">
      <c r="B56" s="902">
        <v>50</v>
      </c>
      <c r="C56" s="903" t="s">
        <v>508</v>
      </c>
      <c r="D56" s="904">
        <v>47.656816999999997</v>
      </c>
      <c r="E56" s="904">
        <v>201.317995</v>
      </c>
      <c r="F56" s="904">
        <v>120.647515</v>
      </c>
      <c r="G56" s="904">
        <v>322.43273401998289</v>
      </c>
      <c r="H56" s="905">
        <v>-40.07117197844137</v>
      </c>
    </row>
    <row r="57" spans="2:8" ht="15" customHeight="1">
      <c r="B57" s="902">
        <v>51</v>
      </c>
      <c r="C57" s="903" t="s">
        <v>509</v>
      </c>
      <c r="D57" s="904">
        <v>1045.3250370000001</v>
      </c>
      <c r="E57" s="904">
        <v>2005.7797640000003</v>
      </c>
      <c r="F57" s="904">
        <v>2137.8393040000001</v>
      </c>
      <c r="G57" s="904">
        <v>91.880964580780443</v>
      </c>
      <c r="H57" s="905">
        <v>6.5839501609409723</v>
      </c>
    </row>
    <row r="58" spans="2:8" ht="15" customHeight="1">
      <c r="B58" s="902">
        <v>52</v>
      </c>
      <c r="C58" s="903" t="s">
        <v>510</v>
      </c>
      <c r="D58" s="904">
        <v>37.562897000000007</v>
      </c>
      <c r="E58" s="904">
        <v>18.780982000000002</v>
      </c>
      <c r="F58" s="904">
        <v>55.653806000000003</v>
      </c>
      <c r="G58" s="904">
        <v>-50.001241916990594</v>
      </c>
      <c r="H58" s="905">
        <v>196.33064980308268</v>
      </c>
    </row>
    <row r="59" spans="2:8" ht="15" customHeight="1">
      <c r="B59" s="902">
        <v>53</v>
      </c>
      <c r="C59" s="903" t="s">
        <v>511</v>
      </c>
      <c r="D59" s="904">
        <v>15.741231000000001</v>
      </c>
      <c r="E59" s="904">
        <v>32.839902000000002</v>
      </c>
      <c r="F59" s="904">
        <v>33.296530000000004</v>
      </c>
      <c r="G59" s="904">
        <v>108.62346788507202</v>
      </c>
      <c r="H59" s="905">
        <v>1.3904669995665699</v>
      </c>
    </row>
    <row r="60" spans="2:8" ht="15" customHeight="1">
      <c r="B60" s="902">
        <v>54</v>
      </c>
      <c r="C60" s="903" t="s">
        <v>437</v>
      </c>
      <c r="D60" s="904">
        <v>82.684815999999998</v>
      </c>
      <c r="E60" s="904">
        <v>137.001981</v>
      </c>
      <c r="F60" s="904">
        <v>156.68617699999999</v>
      </c>
      <c r="G60" s="904">
        <v>65.691825449548077</v>
      </c>
      <c r="H60" s="905">
        <v>14.367818520813927</v>
      </c>
    </row>
    <row r="61" spans="2:8" ht="15" customHeight="1">
      <c r="B61" s="902">
        <v>55</v>
      </c>
      <c r="C61" s="903" t="s">
        <v>512</v>
      </c>
      <c r="D61" s="904">
        <v>631.53120200000001</v>
      </c>
      <c r="E61" s="904">
        <v>414.39469800000001</v>
      </c>
      <c r="F61" s="904">
        <v>747.43140300000005</v>
      </c>
      <c r="G61" s="904">
        <v>-34.382545678241883</v>
      </c>
      <c r="H61" s="905">
        <v>80.367028489346183</v>
      </c>
    </row>
    <row r="62" spans="2:8" ht="15" customHeight="1">
      <c r="B62" s="902">
        <v>56</v>
      </c>
      <c r="C62" s="903" t="s">
        <v>469</v>
      </c>
      <c r="D62" s="904">
        <v>14.527117000000001</v>
      </c>
      <c r="E62" s="904">
        <v>41.732914999999998</v>
      </c>
      <c r="F62" s="904">
        <v>169.66947199999998</v>
      </c>
      <c r="G62" s="904">
        <v>187.27596122479082</v>
      </c>
      <c r="H62" s="905">
        <v>306.56031815654376</v>
      </c>
    </row>
    <row r="63" spans="2:8" ht="15" customHeight="1">
      <c r="B63" s="902">
        <v>57</v>
      </c>
      <c r="C63" s="903" t="s">
        <v>470</v>
      </c>
      <c r="D63" s="904">
        <v>815.20559000000003</v>
      </c>
      <c r="E63" s="904">
        <v>1633.0776989999999</v>
      </c>
      <c r="F63" s="904">
        <v>2068.7346830000001</v>
      </c>
      <c r="G63" s="904">
        <v>100.32709773248732</v>
      </c>
      <c r="H63" s="905">
        <v>26.677051818585909</v>
      </c>
    </row>
    <row r="64" spans="2:8" ht="15" customHeight="1">
      <c r="B64" s="902">
        <v>58</v>
      </c>
      <c r="C64" s="903" t="s">
        <v>513</v>
      </c>
      <c r="D64" s="904">
        <v>85.840136999999999</v>
      </c>
      <c r="E64" s="904">
        <v>182.82012399999999</v>
      </c>
      <c r="F64" s="904">
        <v>108.325422</v>
      </c>
      <c r="G64" s="904">
        <v>112.97743734961654</v>
      </c>
      <c r="H64" s="905">
        <v>-40.747539368259048</v>
      </c>
    </row>
    <row r="65" spans="2:8" ht="15" customHeight="1">
      <c r="B65" s="902">
        <v>59</v>
      </c>
      <c r="C65" s="903" t="s">
        <v>514</v>
      </c>
      <c r="D65" s="904">
        <v>0.30932499999999996</v>
      </c>
      <c r="E65" s="904">
        <v>0.18900700000000001</v>
      </c>
      <c r="F65" s="904">
        <v>3.3682999999999998E-2</v>
      </c>
      <c r="G65" s="904">
        <v>-38.896953042916017</v>
      </c>
      <c r="H65" s="905">
        <v>-82.178966916569237</v>
      </c>
    </row>
    <row r="66" spans="2:8" ht="15" customHeight="1">
      <c r="B66" s="902">
        <v>60</v>
      </c>
      <c r="C66" s="903" t="s">
        <v>472</v>
      </c>
      <c r="D66" s="904">
        <v>189.18840899999998</v>
      </c>
      <c r="E66" s="904">
        <v>632.05505500000004</v>
      </c>
      <c r="F66" s="904">
        <v>970.10319800000002</v>
      </c>
      <c r="G66" s="904">
        <v>234.08762108676547</v>
      </c>
      <c r="H66" s="905">
        <v>53.483971107548513</v>
      </c>
    </row>
    <row r="67" spans="2:8" ht="15" customHeight="1">
      <c r="B67" s="902">
        <v>61</v>
      </c>
      <c r="C67" s="903" t="s">
        <v>515</v>
      </c>
      <c r="D67" s="904">
        <v>118.586527</v>
      </c>
      <c r="E67" s="904">
        <v>121.46313900000001</v>
      </c>
      <c r="F67" s="904">
        <v>149.20020299999999</v>
      </c>
      <c r="G67" s="904">
        <v>2.4257494276731961</v>
      </c>
      <c r="H67" s="905">
        <v>22.835787242415975</v>
      </c>
    </row>
    <row r="68" spans="2:8" ht="15" customHeight="1">
      <c r="B68" s="902">
        <v>62</v>
      </c>
      <c r="C68" s="903" t="s">
        <v>475</v>
      </c>
      <c r="D68" s="904">
        <v>198.180609</v>
      </c>
      <c r="E68" s="904">
        <v>567.96523200000001</v>
      </c>
      <c r="F68" s="904">
        <v>385.00687900000003</v>
      </c>
      <c r="G68" s="904">
        <v>186.58970969253608</v>
      </c>
      <c r="H68" s="905">
        <v>-32.21294943631338</v>
      </c>
    </row>
    <row r="69" spans="2:8" ht="15" customHeight="1">
      <c r="B69" s="902">
        <v>63</v>
      </c>
      <c r="C69" s="903" t="s">
        <v>516</v>
      </c>
      <c r="D69" s="904">
        <v>66.791288000000009</v>
      </c>
      <c r="E69" s="904">
        <v>118.40155200000001</v>
      </c>
      <c r="F69" s="904">
        <v>84.540744000000004</v>
      </c>
      <c r="G69" s="904">
        <v>77.270951864261093</v>
      </c>
      <c r="H69" s="905">
        <v>-28.598280536052428</v>
      </c>
    </row>
    <row r="70" spans="2:8" ht="15" customHeight="1">
      <c r="B70" s="902">
        <v>64</v>
      </c>
      <c r="C70" s="903" t="s">
        <v>517</v>
      </c>
      <c r="D70" s="904">
        <v>79.771940000000001</v>
      </c>
      <c r="E70" s="904">
        <v>595.92715999999996</v>
      </c>
      <c r="F70" s="904">
        <v>112.17151100000001</v>
      </c>
      <c r="G70" s="904">
        <v>647.03857020400903</v>
      </c>
      <c r="H70" s="905">
        <v>-81.176976226423378</v>
      </c>
    </row>
    <row r="71" spans="2:8" ht="15" customHeight="1">
      <c r="B71" s="906"/>
      <c r="C71" s="907" t="s">
        <v>371</v>
      </c>
      <c r="D71" s="908">
        <v>8131.161237999996</v>
      </c>
      <c r="E71" s="908">
        <v>15325.882064999998</v>
      </c>
      <c r="F71" s="908">
        <v>14215.478114000009</v>
      </c>
      <c r="G71" s="908">
        <v>88.483312732458756</v>
      </c>
      <c r="H71" s="909">
        <v>-7.2452857609797121</v>
      </c>
    </row>
    <row r="72" spans="2:8" ht="15" customHeight="1" thickBot="1">
      <c r="B72" s="910"/>
      <c r="C72" s="911" t="s">
        <v>372</v>
      </c>
      <c r="D72" s="912">
        <v>30165.626531000002</v>
      </c>
      <c r="E72" s="912">
        <v>45221.494943000005</v>
      </c>
      <c r="F72" s="912">
        <v>54052.508018999986</v>
      </c>
      <c r="G72" s="912">
        <v>49.910676963820691</v>
      </c>
      <c r="H72" s="913">
        <v>19.528352804636697</v>
      </c>
    </row>
    <row r="73" spans="2:8" ht="13.5" thickTop="1">
      <c r="B73" s="1609" t="s">
        <v>1158</v>
      </c>
      <c r="C73" s="1609"/>
      <c r="D73" s="1609"/>
      <c r="E73" s="1609"/>
      <c r="F73" s="1609"/>
      <c r="G73" s="1609"/>
      <c r="H73" s="1609"/>
    </row>
    <row r="75" spans="2:8">
      <c r="D75" s="317"/>
      <c r="E75" s="317"/>
      <c r="F75" s="317"/>
    </row>
    <row r="77" spans="2:8">
      <c r="D77" s="318"/>
    </row>
  </sheetData>
  <mergeCells count="6">
    <mergeCell ref="B73:H73"/>
    <mergeCell ref="B1:H1"/>
    <mergeCell ref="B2:H2"/>
    <mergeCell ref="B3:H3"/>
    <mergeCell ref="D4:F4"/>
    <mergeCell ref="G4:H4"/>
  </mergeCells>
  <printOptions horizontalCentered="1"/>
  <pageMargins left="0.75" right="0.75" top="1" bottom="1" header="0.5" footer="0.5"/>
  <pageSetup scale="60"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J26"/>
  <sheetViews>
    <sheetView zoomScale="90" zoomScaleNormal="90" workbookViewId="0">
      <selection activeCell="L14" sqref="L14"/>
    </sheetView>
  </sheetViews>
  <sheetFormatPr defaultRowHeight="15"/>
  <cols>
    <col min="1" max="1" width="7.7109375" customWidth="1"/>
    <col min="3" max="3" width="33.5703125" bestFit="1" customWidth="1"/>
    <col min="4" max="9" width="14.7109375" customWidth="1"/>
    <col min="257" max="257" width="7.7109375" customWidth="1"/>
    <col min="259" max="259" width="31.85546875" bestFit="1" customWidth="1"/>
    <col min="260" max="260" width="12.140625" customWidth="1"/>
    <col min="261" max="261" width="11.7109375" customWidth="1"/>
    <col min="262" max="262" width="10.85546875" customWidth="1"/>
    <col min="263" max="263" width="13.140625" customWidth="1"/>
    <col min="264" max="264" width="12.5703125" customWidth="1"/>
    <col min="265" max="265" width="12.28515625" customWidth="1"/>
    <col min="513" max="513" width="7.7109375" customWidth="1"/>
    <col min="515" max="515" width="31.85546875" bestFit="1" customWidth="1"/>
    <col min="516" max="516" width="12.140625" customWidth="1"/>
    <col min="517" max="517" width="11.7109375" customWidth="1"/>
    <col min="518" max="518" width="10.85546875" customWidth="1"/>
    <col min="519" max="519" width="13.140625" customWidth="1"/>
    <col min="520" max="520" width="12.5703125" customWidth="1"/>
    <col min="521" max="521" width="12.28515625" customWidth="1"/>
    <col min="769" max="769" width="7.7109375" customWidth="1"/>
    <col min="771" max="771" width="31.85546875" bestFit="1" customWidth="1"/>
    <col min="772" max="772" width="12.140625" customWidth="1"/>
    <col min="773" max="773" width="11.7109375" customWidth="1"/>
    <col min="774" max="774" width="10.85546875" customWidth="1"/>
    <col min="775" max="775" width="13.140625" customWidth="1"/>
    <col min="776" max="776" width="12.5703125" customWidth="1"/>
    <col min="777" max="777" width="12.28515625" customWidth="1"/>
    <col min="1025" max="1025" width="7.7109375" customWidth="1"/>
    <col min="1027" max="1027" width="31.85546875" bestFit="1" customWidth="1"/>
    <col min="1028" max="1028" width="12.140625" customWidth="1"/>
    <col min="1029" max="1029" width="11.7109375" customWidth="1"/>
    <col min="1030" max="1030" width="10.85546875" customWidth="1"/>
    <col min="1031" max="1031" width="13.140625" customWidth="1"/>
    <col min="1032" max="1032" width="12.5703125" customWidth="1"/>
    <col min="1033" max="1033" width="12.28515625" customWidth="1"/>
    <col min="1281" max="1281" width="7.7109375" customWidth="1"/>
    <col min="1283" max="1283" width="31.85546875" bestFit="1" customWidth="1"/>
    <col min="1284" max="1284" width="12.140625" customWidth="1"/>
    <col min="1285" max="1285" width="11.7109375" customWidth="1"/>
    <col min="1286" max="1286" width="10.85546875" customWidth="1"/>
    <col min="1287" max="1287" width="13.140625" customWidth="1"/>
    <col min="1288" max="1288" width="12.5703125" customWidth="1"/>
    <col min="1289" max="1289" width="12.28515625" customWidth="1"/>
    <col min="1537" max="1537" width="7.7109375" customWidth="1"/>
    <col min="1539" max="1539" width="31.85546875" bestFit="1" customWidth="1"/>
    <col min="1540" max="1540" width="12.140625" customWidth="1"/>
    <col min="1541" max="1541" width="11.7109375" customWidth="1"/>
    <col min="1542" max="1542" width="10.85546875" customWidth="1"/>
    <col min="1543" max="1543" width="13.140625" customWidth="1"/>
    <col min="1544" max="1544" width="12.5703125" customWidth="1"/>
    <col min="1545" max="1545" width="12.28515625" customWidth="1"/>
    <col min="1793" max="1793" width="7.7109375" customWidth="1"/>
    <col min="1795" max="1795" width="31.85546875" bestFit="1" customWidth="1"/>
    <col min="1796" max="1796" width="12.140625" customWidth="1"/>
    <col min="1797" max="1797" width="11.7109375" customWidth="1"/>
    <col min="1798" max="1798" width="10.85546875" customWidth="1"/>
    <col min="1799" max="1799" width="13.140625" customWidth="1"/>
    <col min="1800" max="1800" width="12.5703125" customWidth="1"/>
    <col min="1801" max="1801" width="12.28515625" customWidth="1"/>
    <col min="2049" max="2049" width="7.7109375" customWidth="1"/>
    <col min="2051" max="2051" width="31.85546875" bestFit="1" customWidth="1"/>
    <col min="2052" max="2052" width="12.140625" customWidth="1"/>
    <col min="2053" max="2053" width="11.7109375" customWidth="1"/>
    <col min="2054" max="2054" width="10.85546875" customWidth="1"/>
    <col min="2055" max="2055" width="13.140625" customWidth="1"/>
    <col min="2056" max="2056" width="12.5703125" customWidth="1"/>
    <col min="2057" max="2057" width="12.28515625" customWidth="1"/>
    <col min="2305" max="2305" width="7.7109375" customWidth="1"/>
    <col min="2307" max="2307" width="31.85546875" bestFit="1" customWidth="1"/>
    <col min="2308" max="2308" width="12.140625" customWidth="1"/>
    <col min="2309" max="2309" width="11.7109375" customWidth="1"/>
    <col min="2310" max="2310" width="10.85546875" customWidth="1"/>
    <col min="2311" max="2311" width="13.140625" customWidth="1"/>
    <col min="2312" max="2312" width="12.5703125" customWidth="1"/>
    <col min="2313" max="2313" width="12.28515625" customWidth="1"/>
    <col min="2561" max="2561" width="7.7109375" customWidth="1"/>
    <col min="2563" max="2563" width="31.85546875" bestFit="1" customWidth="1"/>
    <col min="2564" max="2564" width="12.140625" customWidth="1"/>
    <col min="2565" max="2565" width="11.7109375" customWidth="1"/>
    <col min="2566" max="2566" width="10.85546875" customWidth="1"/>
    <col min="2567" max="2567" width="13.140625" customWidth="1"/>
    <col min="2568" max="2568" width="12.5703125" customWidth="1"/>
    <col min="2569" max="2569" width="12.28515625" customWidth="1"/>
    <col min="2817" max="2817" width="7.7109375" customWidth="1"/>
    <col min="2819" max="2819" width="31.85546875" bestFit="1" customWidth="1"/>
    <col min="2820" max="2820" width="12.140625" customWidth="1"/>
    <col min="2821" max="2821" width="11.7109375" customWidth="1"/>
    <col min="2822" max="2822" width="10.85546875" customWidth="1"/>
    <col min="2823" max="2823" width="13.140625" customWidth="1"/>
    <col min="2824" max="2824" width="12.5703125" customWidth="1"/>
    <col min="2825" max="2825" width="12.28515625" customWidth="1"/>
    <col min="3073" max="3073" width="7.7109375" customWidth="1"/>
    <col min="3075" max="3075" width="31.85546875" bestFit="1" customWidth="1"/>
    <col min="3076" max="3076" width="12.140625" customWidth="1"/>
    <col min="3077" max="3077" width="11.7109375" customWidth="1"/>
    <col min="3078" max="3078" width="10.85546875" customWidth="1"/>
    <col min="3079" max="3079" width="13.140625" customWidth="1"/>
    <col min="3080" max="3080" width="12.5703125" customWidth="1"/>
    <col min="3081" max="3081" width="12.28515625" customWidth="1"/>
    <col min="3329" max="3329" width="7.7109375" customWidth="1"/>
    <col min="3331" max="3331" width="31.85546875" bestFit="1" customWidth="1"/>
    <col min="3332" max="3332" width="12.140625" customWidth="1"/>
    <col min="3333" max="3333" width="11.7109375" customWidth="1"/>
    <col min="3334" max="3334" width="10.85546875" customWidth="1"/>
    <col min="3335" max="3335" width="13.140625" customWidth="1"/>
    <col min="3336" max="3336" width="12.5703125" customWidth="1"/>
    <col min="3337" max="3337" width="12.28515625" customWidth="1"/>
    <col min="3585" max="3585" width="7.7109375" customWidth="1"/>
    <col min="3587" max="3587" width="31.85546875" bestFit="1" customWidth="1"/>
    <col min="3588" max="3588" width="12.140625" customWidth="1"/>
    <col min="3589" max="3589" width="11.7109375" customWidth="1"/>
    <col min="3590" max="3590" width="10.85546875" customWidth="1"/>
    <col min="3591" max="3591" width="13.140625" customWidth="1"/>
    <col min="3592" max="3592" width="12.5703125" customWidth="1"/>
    <col min="3593" max="3593" width="12.28515625" customWidth="1"/>
    <col min="3841" max="3841" width="7.7109375" customWidth="1"/>
    <col min="3843" max="3843" width="31.85546875" bestFit="1" customWidth="1"/>
    <col min="3844" max="3844" width="12.140625" customWidth="1"/>
    <col min="3845" max="3845" width="11.7109375" customWidth="1"/>
    <col min="3846" max="3846" width="10.85546875" customWidth="1"/>
    <col min="3847" max="3847" width="13.140625" customWidth="1"/>
    <col min="3848" max="3848" width="12.5703125" customWidth="1"/>
    <col min="3849" max="3849" width="12.28515625" customWidth="1"/>
    <col min="4097" max="4097" width="7.7109375" customWidth="1"/>
    <col min="4099" max="4099" width="31.85546875" bestFit="1" customWidth="1"/>
    <col min="4100" max="4100" width="12.140625" customWidth="1"/>
    <col min="4101" max="4101" width="11.7109375" customWidth="1"/>
    <col min="4102" max="4102" width="10.85546875" customWidth="1"/>
    <col min="4103" max="4103" width="13.140625" customWidth="1"/>
    <col min="4104" max="4104" width="12.5703125" customWidth="1"/>
    <col min="4105" max="4105" width="12.28515625" customWidth="1"/>
    <col min="4353" max="4353" width="7.7109375" customWidth="1"/>
    <col min="4355" max="4355" width="31.85546875" bestFit="1" customWidth="1"/>
    <col min="4356" max="4356" width="12.140625" customWidth="1"/>
    <col min="4357" max="4357" width="11.7109375" customWidth="1"/>
    <col min="4358" max="4358" width="10.85546875" customWidth="1"/>
    <col min="4359" max="4359" width="13.140625" customWidth="1"/>
    <col min="4360" max="4360" width="12.5703125" customWidth="1"/>
    <col min="4361" max="4361" width="12.28515625" customWidth="1"/>
    <col min="4609" max="4609" width="7.7109375" customWidth="1"/>
    <col min="4611" max="4611" width="31.85546875" bestFit="1" customWidth="1"/>
    <col min="4612" max="4612" width="12.140625" customWidth="1"/>
    <col min="4613" max="4613" width="11.7109375" customWidth="1"/>
    <col min="4614" max="4614" width="10.85546875" customWidth="1"/>
    <col min="4615" max="4615" width="13.140625" customWidth="1"/>
    <col min="4616" max="4616" width="12.5703125" customWidth="1"/>
    <col min="4617" max="4617" width="12.28515625" customWidth="1"/>
    <col min="4865" max="4865" width="7.7109375" customWidth="1"/>
    <col min="4867" max="4867" width="31.85546875" bestFit="1" customWidth="1"/>
    <col min="4868" max="4868" width="12.140625" customWidth="1"/>
    <col min="4869" max="4869" width="11.7109375" customWidth="1"/>
    <col min="4870" max="4870" width="10.85546875" customWidth="1"/>
    <col min="4871" max="4871" width="13.140625" customWidth="1"/>
    <col min="4872" max="4872" width="12.5703125" customWidth="1"/>
    <col min="4873" max="4873" width="12.28515625" customWidth="1"/>
    <col min="5121" max="5121" width="7.7109375" customWidth="1"/>
    <col min="5123" max="5123" width="31.85546875" bestFit="1" customWidth="1"/>
    <col min="5124" max="5124" width="12.140625" customWidth="1"/>
    <col min="5125" max="5125" width="11.7109375" customWidth="1"/>
    <col min="5126" max="5126" width="10.85546875" customWidth="1"/>
    <col min="5127" max="5127" width="13.140625" customWidth="1"/>
    <col min="5128" max="5128" width="12.5703125" customWidth="1"/>
    <col min="5129" max="5129" width="12.28515625" customWidth="1"/>
    <col min="5377" max="5377" width="7.7109375" customWidth="1"/>
    <col min="5379" max="5379" width="31.85546875" bestFit="1" customWidth="1"/>
    <col min="5380" max="5380" width="12.140625" customWidth="1"/>
    <col min="5381" max="5381" width="11.7109375" customWidth="1"/>
    <col min="5382" max="5382" width="10.85546875" customWidth="1"/>
    <col min="5383" max="5383" width="13.140625" customWidth="1"/>
    <col min="5384" max="5384" width="12.5703125" customWidth="1"/>
    <col min="5385" max="5385" width="12.28515625" customWidth="1"/>
    <col min="5633" max="5633" width="7.7109375" customWidth="1"/>
    <col min="5635" max="5635" width="31.85546875" bestFit="1" customWidth="1"/>
    <col min="5636" max="5636" width="12.140625" customWidth="1"/>
    <col min="5637" max="5637" width="11.7109375" customWidth="1"/>
    <col min="5638" max="5638" width="10.85546875" customWidth="1"/>
    <col min="5639" max="5639" width="13.140625" customWidth="1"/>
    <col min="5640" max="5640" width="12.5703125" customWidth="1"/>
    <col min="5641" max="5641" width="12.28515625" customWidth="1"/>
    <col min="5889" max="5889" width="7.7109375" customWidth="1"/>
    <col min="5891" max="5891" width="31.85546875" bestFit="1" customWidth="1"/>
    <col min="5892" max="5892" width="12.140625" customWidth="1"/>
    <col min="5893" max="5893" width="11.7109375" customWidth="1"/>
    <col min="5894" max="5894" width="10.85546875" customWidth="1"/>
    <col min="5895" max="5895" width="13.140625" customWidth="1"/>
    <col min="5896" max="5896" width="12.5703125" customWidth="1"/>
    <col min="5897" max="5897" width="12.28515625" customWidth="1"/>
    <col min="6145" max="6145" width="7.7109375" customWidth="1"/>
    <col min="6147" max="6147" width="31.85546875" bestFit="1" customWidth="1"/>
    <col min="6148" max="6148" width="12.140625" customWidth="1"/>
    <col min="6149" max="6149" width="11.7109375" customWidth="1"/>
    <col min="6150" max="6150" width="10.85546875" customWidth="1"/>
    <col min="6151" max="6151" width="13.140625" customWidth="1"/>
    <col min="6152" max="6152" width="12.5703125" customWidth="1"/>
    <col min="6153" max="6153" width="12.28515625" customWidth="1"/>
    <col min="6401" max="6401" width="7.7109375" customWidth="1"/>
    <col min="6403" max="6403" width="31.85546875" bestFit="1" customWidth="1"/>
    <col min="6404" max="6404" width="12.140625" customWidth="1"/>
    <col min="6405" max="6405" width="11.7109375" customWidth="1"/>
    <col min="6406" max="6406" width="10.85546875" customWidth="1"/>
    <col min="6407" max="6407" width="13.140625" customWidth="1"/>
    <col min="6408" max="6408" width="12.5703125" customWidth="1"/>
    <col min="6409" max="6409" width="12.28515625" customWidth="1"/>
    <col min="6657" max="6657" width="7.7109375" customWidth="1"/>
    <col min="6659" max="6659" width="31.85546875" bestFit="1" customWidth="1"/>
    <col min="6660" max="6660" width="12.140625" customWidth="1"/>
    <col min="6661" max="6661" width="11.7109375" customWidth="1"/>
    <col min="6662" max="6662" width="10.85546875" customWidth="1"/>
    <col min="6663" max="6663" width="13.140625" customWidth="1"/>
    <col min="6664" max="6664" width="12.5703125" customWidth="1"/>
    <col min="6665" max="6665" width="12.28515625" customWidth="1"/>
    <col min="6913" max="6913" width="7.7109375" customWidth="1"/>
    <col min="6915" max="6915" width="31.85546875" bestFit="1" customWidth="1"/>
    <col min="6916" max="6916" width="12.140625" customWidth="1"/>
    <col min="6917" max="6917" width="11.7109375" customWidth="1"/>
    <col min="6918" max="6918" width="10.85546875" customWidth="1"/>
    <col min="6919" max="6919" width="13.140625" customWidth="1"/>
    <col min="6920" max="6920" width="12.5703125" customWidth="1"/>
    <col min="6921" max="6921" width="12.28515625" customWidth="1"/>
    <col min="7169" max="7169" width="7.7109375" customWidth="1"/>
    <col min="7171" max="7171" width="31.85546875" bestFit="1" customWidth="1"/>
    <col min="7172" max="7172" width="12.140625" customWidth="1"/>
    <col min="7173" max="7173" width="11.7109375" customWidth="1"/>
    <col min="7174" max="7174" width="10.85546875" customWidth="1"/>
    <col min="7175" max="7175" width="13.140625" customWidth="1"/>
    <col min="7176" max="7176" width="12.5703125" customWidth="1"/>
    <col min="7177" max="7177" width="12.28515625" customWidth="1"/>
    <col min="7425" max="7425" width="7.7109375" customWidth="1"/>
    <col min="7427" max="7427" width="31.85546875" bestFit="1" customWidth="1"/>
    <col min="7428" max="7428" width="12.140625" customWidth="1"/>
    <col min="7429" max="7429" width="11.7109375" customWidth="1"/>
    <col min="7430" max="7430" width="10.85546875" customWidth="1"/>
    <col min="7431" max="7431" width="13.140625" customWidth="1"/>
    <col min="7432" max="7432" width="12.5703125" customWidth="1"/>
    <col min="7433" max="7433" width="12.28515625" customWidth="1"/>
    <col min="7681" max="7681" width="7.7109375" customWidth="1"/>
    <col min="7683" max="7683" width="31.85546875" bestFit="1" customWidth="1"/>
    <col min="7684" max="7684" width="12.140625" customWidth="1"/>
    <col min="7685" max="7685" width="11.7109375" customWidth="1"/>
    <col min="7686" max="7686" width="10.85546875" customWidth="1"/>
    <col min="7687" max="7687" width="13.140625" customWidth="1"/>
    <col min="7688" max="7688" width="12.5703125" customWidth="1"/>
    <col min="7689" max="7689" width="12.28515625" customWidth="1"/>
    <col min="7937" max="7937" width="7.7109375" customWidth="1"/>
    <col min="7939" max="7939" width="31.85546875" bestFit="1" customWidth="1"/>
    <col min="7940" max="7940" width="12.140625" customWidth="1"/>
    <col min="7941" max="7941" width="11.7109375" customWidth="1"/>
    <col min="7942" max="7942" width="10.85546875" customWidth="1"/>
    <col min="7943" max="7943" width="13.140625" customWidth="1"/>
    <col min="7944" max="7944" width="12.5703125" customWidth="1"/>
    <col min="7945" max="7945" width="12.28515625" customWidth="1"/>
    <col min="8193" max="8193" width="7.7109375" customWidth="1"/>
    <col min="8195" max="8195" width="31.85546875" bestFit="1" customWidth="1"/>
    <col min="8196" max="8196" width="12.140625" customWidth="1"/>
    <col min="8197" max="8197" width="11.7109375" customWidth="1"/>
    <col min="8198" max="8198" width="10.85546875" customWidth="1"/>
    <col min="8199" max="8199" width="13.140625" customWidth="1"/>
    <col min="8200" max="8200" width="12.5703125" customWidth="1"/>
    <col min="8201" max="8201" width="12.28515625" customWidth="1"/>
    <col min="8449" max="8449" width="7.7109375" customWidth="1"/>
    <col min="8451" max="8451" width="31.85546875" bestFit="1" customWidth="1"/>
    <col min="8452" max="8452" width="12.140625" customWidth="1"/>
    <col min="8453" max="8453" width="11.7109375" customWidth="1"/>
    <col min="8454" max="8454" width="10.85546875" customWidth="1"/>
    <col min="8455" max="8455" width="13.140625" customWidth="1"/>
    <col min="8456" max="8456" width="12.5703125" customWidth="1"/>
    <col min="8457" max="8457" width="12.28515625" customWidth="1"/>
    <col min="8705" max="8705" width="7.7109375" customWidth="1"/>
    <col min="8707" max="8707" width="31.85546875" bestFit="1" customWidth="1"/>
    <col min="8708" max="8708" width="12.140625" customWidth="1"/>
    <col min="8709" max="8709" width="11.7109375" customWidth="1"/>
    <col min="8710" max="8710" width="10.85546875" customWidth="1"/>
    <col min="8711" max="8711" width="13.140625" customWidth="1"/>
    <col min="8712" max="8712" width="12.5703125" customWidth="1"/>
    <col min="8713" max="8713" width="12.28515625" customWidth="1"/>
    <col min="8961" max="8961" width="7.7109375" customWidth="1"/>
    <col min="8963" max="8963" width="31.85546875" bestFit="1" customWidth="1"/>
    <col min="8964" max="8964" width="12.140625" customWidth="1"/>
    <col min="8965" max="8965" width="11.7109375" customWidth="1"/>
    <col min="8966" max="8966" width="10.85546875" customWidth="1"/>
    <col min="8967" max="8967" width="13.140625" customWidth="1"/>
    <col min="8968" max="8968" width="12.5703125" customWidth="1"/>
    <col min="8969" max="8969" width="12.28515625" customWidth="1"/>
    <col min="9217" max="9217" width="7.7109375" customWidth="1"/>
    <col min="9219" max="9219" width="31.85546875" bestFit="1" customWidth="1"/>
    <col min="9220" max="9220" width="12.140625" customWidth="1"/>
    <col min="9221" max="9221" width="11.7109375" customWidth="1"/>
    <col min="9222" max="9222" width="10.85546875" customWidth="1"/>
    <col min="9223" max="9223" width="13.140625" customWidth="1"/>
    <col min="9224" max="9224" width="12.5703125" customWidth="1"/>
    <col min="9225" max="9225" width="12.28515625" customWidth="1"/>
    <col min="9473" max="9473" width="7.7109375" customWidth="1"/>
    <col min="9475" max="9475" width="31.85546875" bestFit="1" customWidth="1"/>
    <col min="9476" max="9476" width="12.140625" customWidth="1"/>
    <col min="9477" max="9477" width="11.7109375" customWidth="1"/>
    <col min="9478" max="9478" width="10.85546875" customWidth="1"/>
    <col min="9479" max="9479" width="13.140625" customWidth="1"/>
    <col min="9480" max="9480" width="12.5703125" customWidth="1"/>
    <col min="9481" max="9481" width="12.28515625" customWidth="1"/>
    <col min="9729" max="9729" width="7.7109375" customWidth="1"/>
    <col min="9731" max="9731" width="31.85546875" bestFit="1" customWidth="1"/>
    <col min="9732" max="9732" width="12.140625" customWidth="1"/>
    <col min="9733" max="9733" width="11.7109375" customWidth="1"/>
    <col min="9734" max="9734" width="10.85546875" customWidth="1"/>
    <col min="9735" max="9735" width="13.140625" customWidth="1"/>
    <col min="9736" max="9736" width="12.5703125" customWidth="1"/>
    <col min="9737" max="9737" width="12.28515625" customWidth="1"/>
    <col min="9985" max="9985" width="7.7109375" customWidth="1"/>
    <col min="9987" max="9987" width="31.85546875" bestFit="1" customWidth="1"/>
    <col min="9988" max="9988" width="12.140625" customWidth="1"/>
    <col min="9989" max="9989" width="11.7109375" customWidth="1"/>
    <col min="9990" max="9990" width="10.85546875" customWidth="1"/>
    <col min="9991" max="9991" width="13.140625" customWidth="1"/>
    <col min="9992" max="9992" width="12.5703125" customWidth="1"/>
    <col min="9993" max="9993" width="12.28515625" customWidth="1"/>
    <col min="10241" max="10241" width="7.7109375" customWidth="1"/>
    <col min="10243" max="10243" width="31.85546875" bestFit="1" customWidth="1"/>
    <col min="10244" max="10244" width="12.140625" customWidth="1"/>
    <col min="10245" max="10245" width="11.7109375" customWidth="1"/>
    <col min="10246" max="10246" width="10.85546875" customWidth="1"/>
    <col min="10247" max="10247" width="13.140625" customWidth="1"/>
    <col min="10248" max="10248" width="12.5703125" customWidth="1"/>
    <col min="10249" max="10249" width="12.28515625" customWidth="1"/>
    <col min="10497" max="10497" width="7.7109375" customWidth="1"/>
    <col min="10499" max="10499" width="31.85546875" bestFit="1" customWidth="1"/>
    <col min="10500" max="10500" width="12.140625" customWidth="1"/>
    <col min="10501" max="10501" width="11.7109375" customWidth="1"/>
    <col min="10502" max="10502" width="10.85546875" customWidth="1"/>
    <col min="10503" max="10503" width="13.140625" customWidth="1"/>
    <col min="10504" max="10504" width="12.5703125" customWidth="1"/>
    <col min="10505" max="10505" width="12.28515625" customWidth="1"/>
    <col min="10753" max="10753" width="7.7109375" customWidth="1"/>
    <col min="10755" max="10755" width="31.85546875" bestFit="1" customWidth="1"/>
    <col min="10756" max="10756" width="12.140625" customWidth="1"/>
    <col min="10757" max="10757" width="11.7109375" customWidth="1"/>
    <col min="10758" max="10758" width="10.85546875" customWidth="1"/>
    <col min="10759" max="10759" width="13.140625" customWidth="1"/>
    <col min="10760" max="10760" width="12.5703125" customWidth="1"/>
    <col min="10761" max="10761" width="12.28515625" customWidth="1"/>
    <col min="11009" max="11009" width="7.7109375" customWidth="1"/>
    <col min="11011" max="11011" width="31.85546875" bestFit="1" customWidth="1"/>
    <col min="11012" max="11012" width="12.140625" customWidth="1"/>
    <col min="11013" max="11013" width="11.7109375" customWidth="1"/>
    <col min="11014" max="11014" width="10.85546875" customWidth="1"/>
    <col min="11015" max="11015" width="13.140625" customWidth="1"/>
    <col min="11016" max="11016" width="12.5703125" customWidth="1"/>
    <col min="11017" max="11017" width="12.28515625" customWidth="1"/>
    <col min="11265" max="11265" width="7.7109375" customWidth="1"/>
    <col min="11267" max="11267" width="31.85546875" bestFit="1" customWidth="1"/>
    <col min="11268" max="11268" width="12.140625" customWidth="1"/>
    <col min="11269" max="11269" width="11.7109375" customWidth="1"/>
    <col min="11270" max="11270" width="10.85546875" customWidth="1"/>
    <col min="11271" max="11271" width="13.140625" customWidth="1"/>
    <col min="11272" max="11272" width="12.5703125" customWidth="1"/>
    <col min="11273" max="11273" width="12.28515625" customWidth="1"/>
    <col min="11521" max="11521" width="7.7109375" customWidth="1"/>
    <col min="11523" max="11523" width="31.85546875" bestFit="1" customWidth="1"/>
    <col min="11524" max="11524" width="12.140625" customWidth="1"/>
    <col min="11525" max="11525" width="11.7109375" customWidth="1"/>
    <col min="11526" max="11526" width="10.85546875" customWidth="1"/>
    <col min="11527" max="11527" width="13.140625" customWidth="1"/>
    <col min="11528" max="11528" width="12.5703125" customWidth="1"/>
    <col min="11529" max="11529" width="12.28515625" customWidth="1"/>
    <col min="11777" max="11777" width="7.7109375" customWidth="1"/>
    <col min="11779" max="11779" width="31.85546875" bestFit="1" customWidth="1"/>
    <col min="11780" max="11780" width="12.140625" customWidth="1"/>
    <col min="11781" max="11781" width="11.7109375" customWidth="1"/>
    <col min="11782" max="11782" width="10.85546875" customWidth="1"/>
    <col min="11783" max="11783" width="13.140625" customWidth="1"/>
    <col min="11784" max="11784" width="12.5703125" customWidth="1"/>
    <col min="11785" max="11785" width="12.28515625" customWidth="1"/>
    <col min="12033" max="12033" width="7.7109375" customWidth="1"/>
    <col min="12035" max="12035" width="31.85546875" bestFit="1" customWidth="1"/>
    <col min="12036" max="12036" width="12.140625" customWidth="1"/>
    <col min="12037" max="12037" width="11.7109375" customWidth="1"/>
    <col min="12038" max="12038" width="10.85546875" customWidth="1"/>
    <col min="12039" max="12039" width="13.140625" customWidth="1"/>
    <col min="12040" max="12040" width="12.5703125" customWidth="1"/>
    <col min="12041" max="12041" width="12.28515625" customWidth="1"/>
    <col min="12289" max="12289" width="7.7109375" customWidth="1"/>
    <col min="12291" max="12291" width="31.85546875" bestFit="1" customWidth="1"/>
    <col min="12292" max="12292" width="12.140625" customWidth="1"/>
    <col min="12293" max="12293" width="11.7109375" customWidth="1"/>
    <col min="12294" max="12294" width="10.85546875" customWidth="1"/>
    <col min="12295" max="12295" width="13.140625" customWidth="1"/>
    <col min="12296" max="12296" width="12.5703125" customWidth="1"/>
    <col min="12297" max="12297" width="12.28515625" customWidth="1"/>
    <col min="12545" max="12545" width="7.7109375" customWidth="1"/>
    <col min="12547" max="12547" width="31.85546875" bestFit="1" customWidth="1"/>
    <col min="12548" max="12548" width="12.140625" customWidth="1"/>
    <col min="12549" max="12549" width="11.7109375" customWidth="1"/>
    <col min="12550" max="12550" width="10.85546875" customWidth="1"/>
    <col min="12551" max="12551" width="13.140625" customWidth="1"/>
    <col min="12552" max="12552" width="12.5703125" customWidth="1"/>
    <col min="12553" max="12553" width="12.28515625" customWidth="1"/>
    <col min="12801" max="12801" width="7.7109375" customWidth="1"/>
    <col min="12803" max="12803" width="31.85546875" bestFit="1" customWidth="1"/>
    <col min="12804" max="12804" width="12.140625" customWidth="1"/>
    <col min="12805" max="12805" width="11.7109375" customWidth="1"/>
    <col min="12806" max="12806" width="10.85546875" customWidth="1"/>
    <col min="12807" max="12807" width="13.140625" customWidth="1"/>
    <col min="12808" max="12808" width="12.5703125" customWidth="1"/>
    <col min="12809" max="12809" width="12.28515625" customWidth="1"/>
    <col min="13057" max="13057" width="7.7109375" customWidth="1"/>
    <col min="13059" max="13059" width="31.85546875" bestFit="1" customWidth="1"/>
    <col min="13060" max="13060" width="12.140625" customWidth="1"/>
    <col min="13061" max="13061" width="11.7109375" customWidth="1"/>
    <col min="13062" max="13062" width="10.85546875" customWidth="1"/>
    <col min="13063" max="13063" width="13.140625" customWidth="1"/>
    <col min="13064" max="13064" width="12.5703125" customWidth="1"/>
    <col min="13065" max="13065" width="12.28515625" customWidth="1"/>
    <col min="13313" max="13313" width="7.7109375" customWidth="1"/>
    <col min="13315" max="13315" width="31.85546875" bestFit="1" customWidth="1"/>
    <col min="13316" max="13316" width="12.140625" customWidth="1"/>
    <col min="13317" max="13317" width="11.7109375" customWidth="1"/>
    <col min="13318" max="13318" width="10.85546875" customWidth="1"/>
    <col min="13319" max="13319" width="13.140625" customWidth="1"/>
    <col min="13320" max="13320" width="12.5703125" customWidth="1"/>
    <col min="13321" max="13321" width="12.28515625" customWidth="1"/>
    <col min="13569" max="13569" width="7.7109375" customWidth="1"/>
    <col min="13571" max="13571" width="31.85546875" bestFit="1" customWidth="1"/>
    <col min="13572" max="13572" width="12.140625" customWidth="1"/>
    <col min="13573" max="13573" width="11.7109375" customWidth="1"/>
    <col min="13574" max="13574" width="10.85546875" customWidth="1"/>
    <col min="13575" max="13575" width="13.140625" customWidth="1"/>
    <col min="13576" max="13576" width="12.5703125" customWidth="1"/>
    <col min="13577" max="13577" width="12.28515625" customWidth="1"/>
    <col min="13825" max="13825" width="7.7109375" customWidth="1"/>
    <col min="13827" max="13827" width="31.85546875" bestFit="1" customWidth="1"/>
    <col min="13828" max="13828" width="12.140625" customWidth="1"/>
    <col min="13829" max="13829" width="11.7109375" customWidth="1"/>
    <col min="13830" max="13830" width="10.85546875" customWidth="1"/>
    <col min="13831" max="13831" width="13.140625" customWidth="1"/>
    <col min="13832" max="13832" width="12.5703125" customWidth="1"/>
    <col min="13833" max="13833" width="12.28515625" customWidth="1"/>
    <col min="14081" max="14081" width="7.7109375" customWidth="1"/>
    <col min="14083" max="14083" width="31.85546875" bestFit="1" customWidth="1"/>
    <col min="14084" max="14084" width="12.140625" customWidth="1"/>
    <col min="14085" max="14085" width="11.7109375" customWidth="1"/>
    <col min="14086" max="14086" width="10.85546875" customWidth="1"/>
    <col min="14087" max="14087" width="13.140625" customWidth="1"/>
    <col min="14088" max="14088" width="12.5703125" customWidth="1"/>
    <col min="14089" max="14089" width="12.28515625" customWidth="1"/>
    <col min="14337" max="14337" width="7.7109375" customWidth="1"/>
    <col min="14339" max="14339" width="31.85546875" bestFit="1" customWidth="1"/>
    <col min="14340" max="14340" width="12.140625" customWidth="1"/>
    <col min="14341" max="14341" width="11.7109375" customWidth="1"/>
    <col min="14342" max="14342" width="10.85546875" customWidth="1"/>
    <col min="14343" max="14343" width="13.140625" customWidth="1"/>
    <col min="14344" max="14344" width="12.5703125" customWidth="1"/>
    <col min="14345" max="14345" width="12.28515625" customWidth="1"/>
    <col min="14593" max="14593" width="7.7109375" customWidth="1"/>
    <col min="14595" max="14595" width="31.85546875" bestFit="1" customWidth="1"/>
    <col min="14596" max="14596" width="12.140625" customWidth="1"/>
    <col min="14597" max="14597" width="11.7109375" customWidth="1"/>
    <col min="14598" max="14598" width="10.85546875" customWidth="1"/>
    <col min="14599" max="14599" width="13.140625" customWidth="1"/>
    <col min="14600" max="14600" width="12.5703125" customWidth="1"/>
    <col min="14601" max="14601" width="12.28515625" customWidth="1"/>
    <col min="14849" max="14849" width="7.7109375" customWidth="1"/>
    <col min="14851" max="14851" width="31.85546875" bestFit="1" customWidth="1"/>
    <col min="14852" max="14852" width="12.140625" customWidth="1"/>
    <col min="14853" max="14853" width="11.7109375" customWidth="1"/>
    <col min="14854" max="14854" width="10.85546875" customWidth="1"/>
    <col min="14855" max="14855" width="13.140625" customWidth="1"/>
    <col min="14856" max="14856" width="12.5703125" customWidth="1"/>
    <col min="14857" max="14857" width="12.28515625" customWidth="1"/>
    <col min="15105" max="15105" width="7.7109375" customWidth="1"/>
    <col min="15107" max="15107" width="31.85546875" bestFit="1" customWidth="1"/>
    <col min="15108" max="15108" width="12.140625" customWidth="1"/>
    <col min="15109" max="15109" width="11.7109375" customWidth="1"/>
    <col min="15110" max="15110" width="10.85546875" customWidth="1"/>
    <col min="15111" max="15111" width="13.140625" customWidth="1"/>
    <col min="15112" max="15112" width="12.5703125" customWidth="1"/>
    <col min="15113" max="15113" width="12.28515625" customWidth="1"/>
    <col min="15361" max="15361" width="7.7109375" customWidth="1"/>
    <col min="15363" max="15363" width="31.85546875" bestFit="1" customWidth="1"/>
    <col min="15364" max="15364" width="12.140625" customWidth="1"/>
    <col min="15365" max="15365" width="11.7109375" customWidth="1"/>
    <col min="15366" max="15366" width="10.85546875" customWidth="1"/>
    <col min="15367" max="15367" width="13.140625" customWidth="1"/>
    <col min="15368" max="15368" width="12.5703125" customWidth="1"/>
    <col min="15369" max="15369" width="12.28515625" customWidth="1"/>
    <col min="15617" max="15617" width="7.7109375" customWidth="1"/>
    <col min="15619" max="15619" width="31.85546875" bestFit="1" customWidth="1"/>
    <col min="15620" max="15620" width="12.140625" customWidth="1"/>
    <col min="15621" max="15621" width="11.7109375" customWidth="1"/>
    <col min="15622" max="15622" width="10.85546875" customWidth="1"/>
    <col min="15623" max="15623" width="13.140625" customWidth="1"/>
    <col min="15624" max="15624" width="12.5703125" customWidth="1"/>
    <col min="15625" max="15625" width="12.28515625" customWidth="1"/>
    <col min="15873" max="15873" width="7.7109375" customWidth="1"/>
    <col min="15875" max="15875" width="31.85546875" bestFit="1" customWidth="1"/>
    <col min="15876" max="15876" width="12.140625" customWidth="1"/>
    <col min="15877" max="15877" width="11.7109375" customWidth="1"/>
    <col min="15878" max="15878" width="10.85546875" customWidth="1"/>
    <col min="15879" max="15879" width="13.140625" customWidth="1"/>
    <col min="15880" max="15880" width="12.5703125" customWidth="1"/>
    <col min="15881" max="15881" width="12.28515625" customWidth="1"/>
    <col min="16129" max="16129" width="7.7109375" customWidth="1"/>
    <col min="16131" max="16131" width="31.85546875" bestFit="1" customWidth="1"/>
    <col min="16132" max="16132" width="12.140625" customWidth="1"/>
    <col min="16133" max="16133" width="11.7109375" customWidth="1"/>
    <col min="16134" max="16134" width="10.85546875" customWidth="1"/>
    <col min="16135" max="16135" width="13.140625" customWidth="1"/>
    <col min="16136" max="16136" width="12.5703125" customWidth="1"/>
    <col min="16137" max="16137" width="12.28515625" customWidth="1"/>
  </cols>
  <sheetData>
    <row r="1" spans="2:10">
      <c r="C1" s="1619" t="s">
        <v>518</v>
      </c>
      <c r="D1" s="1619"/>
      <c r="E1" s="1619"/>
      <c r="F1" s="1619"/>
      <c r="G1" s="1619"/>
      <c r="H1" s="1619"/>
      <c r="I1" s="1619"/>
    </row>
    <row r="2" spans="2:10" ht="23.25">
      <c r="B2" s="1646" t="s">
        <v>519</v>
      </c>
      <c r="C2" s="1646"/>
      <c r="D2" s="1646"/>
      <c r="E2" s="1646"/>
      <c r="F2" s="1646"/>
      <c r="G2" s="1646"/>
      <c r="H2" s="1646"/>
      <c r="I2" s="1646"/>
      <c r="J2" s="319"/>
    </row>
    <row r="3" spans="2:10" ht="18.75">
      <c r="B3" s="1647" t="s">
        <v>1258</v>
      </c>
      <c r="C3" s="1647"/>
      <c r="D3" s="1647"/>
      <c r="E3" s="1647"/>
      <c r="F3" s="1647"/>
      <c r="G3" s="1647"/>
      <c r="H3" s="1647"/>
      <c r="I3" s="1647"/>
      <c r="J3" s="320"/>
    </row>
    <row r="4" spans="2:10" ht="18.75">
      <c r="B4" s="1648" t="s">
        <v>520</v>
      </c>
      <c r="C4" s="1648"/>
      <c r="D4" s="1648"/>
      <c r="E4" s="1648"/>
      <c r="F4" s="1648"/>
      <c r="G4" s="1648"/>
      <c r="H4" s="1648"/>
      <c r="I4" s="1648"/>
      <c r="J4" s="320"/>
    </row>
    <row r="5" spans="2:10" ht="15.75" thickBot="1">
      <c r="C5" s="1649" t="s">
        <v>521</v>
      </c>
      <c r="D5" s="1649"/>
      <c r="E5" s="1649"/>
      <c r="F5" s="1649"/>
      <c r="G5" s="1649"/>
      <c r="H5" s="1649"/>
      <c r="I5" s="1649"/>
    </row>
    <row r="6" spans="2:10" ht="25.5" customHeight="1" thickTop="1">
      <c r="B6" s="1640" t="s">
        <v>249</v>
      </c>
      <c r="C6" s="1642" t="s">
        <v>1260</v>
      </c>
      <c r="D6" s="1644" t="s">
        <v>522</v>
      </c>
      <c r="E6" s="1644"/>
      <c r="F6" s="1644"/>
      <c r="G6" s="1644" t="s">
        <v>523</v>
      </c>
      <c r="H6" s="1644"/>
      <c r="I6" s="1645"/>
    </row>
    <row r="7" spans="2:10" ht="25.5" customHeight="1">
      <c r="B7" s="1641"/>
      <c r="C7" s="1643"/>
      <c r="D7" s="914" t="s">
        <v>5</v>
      </c>
      <c r="E7" s="915" t="s">
        <v>128</v>
      </c>
      <c r="F7" s="914" t="s">
        <v>524</v>
      </c>
      <c r="G7" s="914" t="s">
        <v>5</v>
      </c>
      <c r="H7" s="915" t="s">
        <v>128</v>
      </c>
      <c r="I7" s="916" t="s">
        <v>524</v>
      </c>
    </row>
    <row r="8" spans="2:10" ht="25.5" customHeight="1">
      <c r="B8" s="917">
        <v>1</v>
      </c>
      <c r="C8" s="918" t="s">
        <v>525</v>
      </c>
      <c r="D8" s="921">
        <v>4336.613754</v>
      </c>
      <c r="E8" s="921">
        <v>3913.471603</v>
      </c>
      <c r="F8" s="921">
        <f t="shared" ref="F8:F17" si="0">E8/D8*100-100</f>
        <v>-9.7574322963326523</v>
      </c>
      <c r="G8" s="920">
        <v>72214.032699000003</v>
      </c>
      <c r="H8" s="918">
        <v>85758.767185000004</v>
      </c>
      <c r="I8" s="923">
        <f t="shared" ref="I8:I18" si="1">H8/G8*100-100</f>
        <v>18.756374598904728</v>
      </c>
    </row>
    <row r="9" spans="2:10" ht="25.5" customHeight="1">
      <c r="B9" s="917">
        <v>2</v>
      </c>
      <c r="C9" s="921" t="s">
        <v>526</v>
      </c>
      <c r="D9" s="921">
        <v>639.53491799999995</v>
      </c>
      <c r="E9" s="929">
        <v>717.50632099999996</v>
      </c>
      <c r="F9" s="921">
        <f t="shared" si="0"/>
        <v>12.19189145196917</v>
      </c>
      <c r="G9" s="920">
        <v>43177.214206000004</v>
      </c>
      <c r="H9" s="921">
        <v>50907.354204000003</v>
      </c>
      <c r="I9" s="922">
        <f t="shared" si="1"/>
        <v>17.90328565691901</v>
      </c>
    </row>
    <row r="10" spans="2:10" ht="25.5" customHeight="1">
      <c r="B10" s="917">
        <v>4</v>
      </c>
      <c r="C10" s="921" t="s">
        <v>528</v>
      </c>
      <c r="D10" s="921">
        <v>6055.8869160000004</v>
      </c>
      <c r="E10" s="921">
        <v>6455.8301260000007</v>
      </c>
      <c r="F10" s="921">
        <f>E10/D10*100-100</f>
        <v>6.6042053880386504</v>
      </c>
      <c r="G10" s="920">
        <v>21507.273565</v>
      </c>
      <c r="H10" s="921">
        <v>34551.658686000002</v>
      </c>
      <c r="I10" s="923">
        <f>H10/G10*100-100</f>
        <v>60.651040131036723</v>
      </c>
    </row>
    <row r="11" spans="2:10" ht="25.5" customHeight="1">
      <c r="B11" s="917">
        <v>5</v>
      </c>
      <c r="C11" s="921" t="s">
        <v>529</v>
      </c>
      <c r="D11" s="921">
        <v>874.19814900000006</v>
      </c>
      <c r="E11" s="921">
        <v>1221.195119</v>
      </c>
      <c r="F11" s="921">
        <f>E11/D11*100-100</f>
        <v>39.69317143909899</v>
      </c>
      <c r="G11" s="920">
        <v>37207.249328999998</v>
      </c>
      <c r="H11" s="921">
        <v>28482.484399000001</v>
      </c>
      <c r="I11" s="923">
        <f>H11/G11*100-100</f>
        <v>-23.449099536631863</v>
      </c>
    </row>
    <row r="12" spans="2:10" ht="25.5" customHeight="1">
      <c r="B12" s="917">
        <v>3</v>
      </c>
      <c r="C12" s="921" t="s">
        <v>527</v>
      </c>
      <c r="D12" s="921">
        <v>4729.0545490000004</v>
      </c>
      <c r="E12" s="921">
        <v>5160.6762639999997</v>
      </c>
      <c r="F12" s="921">
        <f t="shared" si="0"/>
        <v>9.1270191647772236</v>
      </c>
      <c r="G12" s="920">
        <v>24958.843127</v>
      </c>
      <c r="H12" s="921">
        <v>27658.555963999999</v>
      </c>
      <c r="I12" s="923">
        <f t="shared" si="1"/>
        <v>10.816658541675352</v>
      </c>
    </row>
    <row r="13" spans="2:10" ht="25.5" customHeight="1">
      <c r="B13" s="917">
        <v>6</v>
      </c>
      <c r="C13" s="921" t="s">
        <v>530</v>
      </c>
      <c r="D13" s="921">
        <v>335.64609400000001</v>
      </c>
      <c r="E13" s="921">
        <v>480.70268899999996</v>
      </c>
      <c r="F13" s="921">
        <f t="shared" si="0"/>
        <v>43.217125893322617</v>
      </c>
      <c r="G13" s="920">
        <v>5803.6994350000004</v>
      </c>
      <c r="H13" s="921">
        <v>8856.8691679999993</v>
      </c>
      <c r="I13" s="923">
        <f t="shared" si="1"/>
        <v>52.607302759123655</v>
      </c>
    </row>
    <row r="14" spans="2:10" ht="25.5" customHeight="1">
      <c r="B14" s="917">
        <v>7</v>
      </c>
      <c r="C14" s="921" t="s">
        <v>531</v>
      </c>
      <c r="D14" s="921">
        <v>1366.5709380000001</v>
      </c>
      <c r="E14" s="921">
        <v>1824.422732</v>
      </c>
      <c r="F14" s="921">
        <f t="shared" si="0"/>
        <v>33.503697559240777</v>
      </c>
      <c r="G14" s="920">
        <v>4996.6065369999997</v>
      </c>
      <c r="H14" s="921">
        <v>6472.9332679999998</v>
      </c>
      <c r="I14" s="923">
        <f t="shared" si="1"/>
        <v>29.546587670407177</v>
      </c>
    </row>
    <row r="15" spans="2:10" ht="25.5" customHeight="1">
      <c r="B15" s="917">
        <v>8</v>
      </c>
      <c r="C15" s="921" t="s">
        <v>532</v>
      </c>
      <c r="D15" s="921">
        <v>240.2</v>
      </c>
      <c r="E15" s="921">
        <v>150.03824</v>
      </c>
      <c r="F15" s="921">
        <f t="shared" si="0"/>
        <v>-37.536119900083264</v>
      </c>
      <c r="G15" s="920">
        <v>3526.2541810000002</v>
      </c>
      <c r="H15" s="921">
        <v>5903.6956809999992</v>
      </c>
      <c r="I15" s="923">
        <f t="shared" si="1"/>
        <v>67.421160754945561</v>
      </c>
    </row>
    <row r="16" spans="2:10" ht="25.5" customHeight="1">
      <c r="B16" s="924">
        <v>13</v>
      </c>
      <c r="C16" s="921" t="s">
        <v>537</v>
      </c>
      <c r="D16" s="921">
        <v>170.37480900000193</v>
      </c>
      <c r="E16" s="921">
        <v>282.07442900000001</v>
      </c>
      <c r="F16" s="931">
        <f>E16/D16*100-100</f>
        <v>65.56111238252177</v>
      </c>
      <c r="G16" s="919">
        <v>2850.5365610000135</v>
      </c>
      <c r="H16" s="921">
        <v>3468.8284180000001</v>
      </c>
      <c r="I16" s="932">
        <f>H16/G16*100-100</f>
        <v>21.69036754199989</v>
      </c>
    </row>
    <row r="17" spans="2:9" ht="25.5" customHeight="1">
      <c r="B17" s="917">
        <v>9</v>
      </c>
      <c r="C17" s="921" t="s">
        <v>533</v>
      </c>
      <c r="D17" s="921">
        <v>161.98777000000001</v>
      </c>
      <c r="E17" s="921">
        <v>197.79984100000001</v>
      </c>
      <c r="F17" s="921">
        <f t="shared" si="0"/>
        <v>22.107885675566735</v>
      </c>
      <c r="G17" s="920">
        <v>2466.7623830000002</v>
      </c>
      <c r="H17" s="921">
        <v>3302.1592039999996</v>
      </c>
      <c r="I17" s="923">
        <f t="shared" si="1"/>
        <v>33.866124550837981</v>
      </c>
    </row>
    <row r="18" spans="2:9" ht="25.5" customHeight="1">
      <c r="B18" s="917">
        <v>10</v>
      </c>
      <c r="C18" s="921" t="s">
        <v>534</v>
      </c>
      <c r="D18" s="921">
        <v>0</v>
      </c>
      <c r="E18" s="921">
        <v>1.4E-3</v>
      </c>
      <c r="F18" s="930" t="s">
        <v>321</v>
      </c>
      <c r="G18" s="920">
        <v>1124.4020370000001</v>
      </c>
      <c r="H18" s="921">
        <v>1612.753594</v>
      </c>
      <c r="I18" s="923">
        <f t="shared" si="1"/>
        <v>43.432112441112565</v>
      </c>
    </row>
    <row r="19" spans="2:9" ht="25.5" customHeight="1">
      <c r="B19" s="917">
        <v>12</v>
      </c>
      <c r="C19" s="921" t="s">
        <v>536</v>
      </c>
      <c r="D19" s="921">
        <v>5.0437029999999998</v>
      </c>
      <c r="E19" s="921">
        <v>11.460289</v>
      </c>
      <c r="F19" s="931" t="s">
        <v>321</v>
      </c>
      <c r="G19" s="919">
        <v>381.00226499999997</v>
      </c>
      <c r="H19" s="921">
        <v>273.854445</v>
      </c>
      <c r="I19" s="932">
        <f>H19/G19*100-100</f>
        <v>-28.122620215919184</v>
      </c>
    </row>
    <row r="20" spans="2:9" ht="25.5" customHeight="1">
      <c r="B20" s="917">
        <v>11</v>
      </c>
      <c r="C20" s="921" t="s">
        <v>535</v>
      </c>
      <c r="D20" s="921">
        <v>0</v>
      </c>
      <c r="E20" s="921">
        <v>0</v>
      </c>
      <c r="F20" s="931" t="s">
        <v>321</v>
      </c>
      <c r="G20" s="919">
        <v>0</v>
      </c>
      <c r="H20" s="921">
        <v>0</v>
      </c>
      <c r="I20" s="932" t="s">
        <v>321</v>
      </c>
    </row>
    <row r="21" spans="2:9" ht="25.5" customHeight="1">
      <c r="B21" s="917">
        <v>14</v>
      </c>
      <c r="C21" s="921" t="s">
        <v>538</v>
      </c>
      <c r="D21" s="921">
        <v>15.905331</v>
      </c>
      <c r="E21" s="921">
        <v>14.569399999998506</v>
      </c>
      <c r="F21" s="931" t="s">
        <v>321</v>
      </c>
      <c r="G21" s="919">
        <v>462.26156699999831</v>
      </c>
      <c r="H21" s="935">
        <v>621.7768799999991</v>
      </c>
      <c r="I21" s="932">
        <f>H21/G21*100-100</f>
        <v>34.507587129777846</v>
      </c>
    </row>
    <row r="22" spans="2:9" ht="25.5" customHeight="1" thickBot="1">
      <c r="B22" s="925"/>
      <c r="C22" s="926" t="s">
        <v>539</v>
      </c>
      <c r="D22" s="928">
        <v>18931</v>
      </c>
      <c r="E22" s="928">
        <v>20429.748453000004</v>
      </c>
      <c r="F22" s="928">
        <f>E22/D22*100-100</f>
        <v>7.9169006021868995</v>
      </c>
      <c r="G22" s="927">
        <v>220676.137892</v>
      </c>
      <c r="H22" s="934">
        <v>257871.69109600002</v>
      </c>
      <c r="I22" s="933">
        <f>H22/G22*100-100</f>
        <v>16.855267433674086</v>
      </c>
    </row>
    <row r="23" spans="2:9" ht="15.75" thickTop="1">
      <c r="B23" s="297" t="s">
        <v>313</v>
      </c>
    </row>
    <row r="26" spans="2:9">
      <c r="D26" s="321"/>
      <c r="E26" s="321"/>
    </row>
  </sheetData>
  <mergeCells count="9">
    <mergeCell ref="B6:B7"/>
    <mergeCell ref="C6:C7"/>
    <mergeCell ref="D6:F6"/>
    <mergeCell ref="G6:I6"/>
    <mergeCell ref="C1:I1"/>
    <mergeCell ref="B2:I2"/>
    <mergeCell ref="B3:I3"/>
    <mergeCell ref="B4:I4"/>
    <mergeCell ref="C5:I5"/>
  </mergeCells>
  <pageMargins left="1.1000000000000001" right="0.7" top="0.75" bottom="0.75" header="0.3" footer="0.3"/>
  <pageSetup paperSize="9" scale="8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1:M19"/>
  <sheetViews>
    <sheetView workbookViewId="0">
      <selection activeCell="I20" sqref="I20"/>
    </sheetView>
  </sheetViews>
  <sheetFormatPr defaultRowHeight="21" customHeight="1"/>
  <cols>
    <col min="1" max="13" width="12.7109375" style="322" customWidth="1"/>
    <col min="14" max="256" width="9.140625" style="322"/>
    <col min="257" max="267" width="12.7109375" style="322" customWidth="1"/>
    <col min="268" max="268" width="12.28515625" style="322" customWidth="1"/>
    <col min="269" max="269" width="11.5703125" style="322" customWidth="1"/>
    <col min="270" max="512" width="9.140625" style="322"/>
    <col min="513" max="523" width="12.7109375" style="322" customWidth="1"/>
    <col min="524" max="524" width="12.28515625" style="322" customWidth="1"/>
    <col min="525" max="525" width="11.5703125" style="322" customWidth="1"/>
    <col min="526" max="768" width="9.140625" style="322"/>
    <col min="769" max="779" width="12.7109375" style="322" customWidth="1"/>
    <col min="780" max="780" width="12.28515625" style="322" customWidth="1"/>
    <col min="781" max="781" width="11.5703125" style="322" customWidth="1"/>
    <col min="782" max="1024" width="9.140625" style="322"/>
    <col min="1025" max="1035" width="12.7109375" style="322" customWidth="1"/>
    <col min="1036" max="1036" width="12.28515625" style="322" customWidth="1"/>
    <col min="1037" max="1037" width="11.5703125" style="322" customWidth="1"/>
    <col min="1038" max="1280" width="9.140625" style="322"/>
    <col min="1281" max="1291" width="12.7109375" style="322" customWidth="1"/>
    <col min="1292" max="1292" width="12.28515625" style="322" customWidth="1"/>
    <col min="1293" max="1293" width="11.5703125" style="322" customWidth="1"/>
    <col min="1294" max="1536" width="9.140625" style="322"/>
    <col min="1537" max="1547" width="12.7109375" style="322" customWidth="1"/>
    <col min="1548" max="1548" width="12.28515625" style="322" customWidth="1"/>
    <col min="1549" max="1549" width="11.5703125" style="322" customWidth="1"/>
    <col min="1550" max="1792" width="9.140625" style="322"/>
    <col min="1793" max="1803" width="12.7109375" style="322" customWidth="1"/>
    <col min="1804" max="1804" width="12.28515625" style="322" customWidth="1"/>
    <col min="1805" max="1805" width="11.5703125" style="322" customWidth="1"/>
    <col min="1806" max="2048" width="9.140625" style="322"/>
    <col min="2049" max="2059" width="12.7109375" style="322" customWidth="1"/>
    <col min="2060" max="2060" width="12.28515625" style="322" customWidth="1"/>
    <col min="2061" max="2061" width="11.5703125" style="322" customWidth="1"/>
    <col min="2062" max="2304" width="9.140625" style="322"/>
    <col min="2305" max="2315" width="12.7109375" style="322" customWidth="1"/>
    <col min="2316" max="2316" width="12.28515625" style="322" customWidth="1"/>
    <col min="2317" max="2317" width="11.5703125" style="322" customWidth="1"/>
    <col min="2318" max="2560" width="9.140625" style="322"/>
    <col min="2561" max="2571" width="12.7109375" style="322" customWidth="1"/>
    <col min="2572" max="2572" width="12.28515625" style="322" customWidth="1"/>
    <col min="2573" max="2573" width="11.5703125" style="322" customWidth="1"/>
    <col min="2574" max="2816" width="9.140625" style="322"/>
    <col min="2817" max="2827" width="12.7109375" style="322" customWidth="1"/>
    <col min="2828" max="2828" width="12.28515625" style="322" customWidth="1"/>
    <col min="2829" max="2829" width="11.5703125" style="322" customWidth="1"/>
    <col min="2830" max="3072" width="9.140625" style="322"/>
    <col min="3073" max="3083" width="12.7109375" style="322" customWidth="1"/>
    <col min="3084" max="3084" width="12.28515625" style="322" customWidth="1"/>
    <col min="3085" max="3085" width="11.5703125" style="322" customWidth="1"/>
    <col min="3086" max="3328" width="9.140625" style="322"/>
    <col min="3329" max="3339" width="12.7109375" style="322" customWidth="1"/>
    <col min="3340" max="3340" width="12.28515625" style="322" customWidth="1"/>
    <col min="3341" max="3341" width="11.5703125" style="322" customWidth="1"/>
    <col min="3342" max="3584" width="9.140625" style="322"/>
    <col min="3585" max="3595" width="12.7109375" style="322" customWidth="1"/>
    <col min="3596" max="3596" width="12.28515625" style="322" customWidth="1"/>
    <col min="3597" max="3597" width="11.5703125" style="322" customWidth="1"/>
    <col min="3598" max="3840" width="9.140625" style="322"/>
    <col min="3841" max="3851" width="12.7109375" style="322" customWidth="1"/>
    <col min="3852" max="3852" width="12.28515625" style="322" customWidth="1"/>
    <col min="3853" max="3853" width="11.5703125" style="322" customWidth="1"/>
    <col min="3854" max="4096" width="9.140625" style="322"/>
    <col min="4097" max="4107" width="12.7109375" style="322" customWidth="1"/>
    <col min="4108" max="4108" width="12.28515625" style="322" customWidth="1"/>
    <col min="4109" max="4109" width="11.5703125" style="322" customWidth="1"/>
    <col min="4110" max="4352" width="9.140625" style="322"/>
    <col min="4353" max="4363" width="12.7109375" style="322" customWidth="1"/>
    <col min="4364" max="4364" width="12.28515625" style="322" customWidth="1"/>
    <col min="4365" max="4365" width="11.5703125" style="322" customWidth="1"/>
    <col min="4366" max="4608" width="9.140625" style="322"/>
    <col min="4609" max="4619" width="12.7109375" style="322" customWidth="1"/>
    <col min="4620" max="4620" width="12.28515625" style="322" customWidth="1"/>
    <col min="4621" max="4621" width="11.5703125" style="322" customWidth="1"/>
    <col min="4622" max="4864" width="9.140625" style="322"/>
    <col min="4865" max="4875" width="12.7109375" style="322" customWidth="1"/>
    <col min="4876" max="4876" width="12.28515625" style="322" customWidth="1"/>
    <col min="4877" max="4877" width="11.5703125" style="322" customWidth="1"/>
    <col min="4878" max="5120" width="9.140625" style="322"/>
    <col min="5121" max="5131" width="12.7109375" style="322" customWidth="1"/>
    <col min="5132" max="5132" width="12.28515625" style="322" customWidth="1"/>
    <col min="5133" max="5133" width="11.5703125" style="322" customWidth="1"/>
    <col min="5134" max="5376" width="9.140625" style="322"/>
    <col min="5377" max="5387" width="12.7109375" style="322" customWidth="1"/>
    <col min="5388" max="5388" width="12.28515625" style="322" customWidth="1"/>
    <col min="5389" max="5389" width="11.5703125" style="322" customWidth="1"/>
    <col min="5390" max="5632" width="9.140625" style="322"/>
    <col min="5633" max="5643" width="12.7109375" style="322" customWidth="1"/>
    <col min="5644" max="5644" width="12.28515625" style="322" customWidth="1"/>
    <col min="5645" max="5645" width="11.5703125" style="322" customWidth="1"/>
    <col min="5646" max="5888" width="9.140625" style="322"/>
    <col min="5889" max="5899" width="12.7109375" style="322" customWidth="1"/>
    <col min="5900" max="5900" width="12.28515625" style="322" customWidth="1"/>
    <col min="5901" max="5901" width="11.5703125" style="322" customWidth="1"/>
    <col min="5902" max="6144" width="9.140625" style="322"/>
    <col min="6145" max="6155" width="12.7109375" style="322" customWidth="1"/>
    <col min="6156" max="6156" width="12.28515625" style="322" customWidth="1"/>
    <col min="6157" max="6157" width="11.5703125" style="322" customWidth="1"/>
    <col min="6158" max="6400" width="9.140625" style="322"/>
    <col min="6401" max="6411" width="12.7109375" style="322" customWidth="1"/>
    <col min="6412" max="6412" width="12.28515625" style="322" customWidth="1"/>
    <col min="6413" max="6413" width="11.5703125" style="322" customWidth="1"/>
    <col min="6414" max="6656" width="9.140625" style="322"/>
    <col min="6657" max="6667" width="12.7109375" style="322" customWidth="1"/>
    <col min="6668" max="6668" width="12.28515625" style="322" customWidth="1"/>
    <col min="6669" max="6669" width="11.5703125" style="322" customWidth="1"/>
    <col min="6670" max="6912" width="9.140625" style="322"/>
    <col min="6913" max="6923" width="12.7109375" style="322" customWidth="1"/>
    <col min="6924" max="6924" width="12.28515625" style="322" customWidth="1"/>
    <col min="6925" max="6925" width="11.5703125" style="322" customWidth="1"/>
    <col min="6926" max="7168" width="9.140625" style="322"/>
    <col min="7169" max="7179" width="12.7109375" style="322" customWidth="1"/>
    <col min="7180" max="7180" width="12.28515625" style="322" customWidth="1"/>
    <col min="7181" max="7181" width="11.5703125" style="322" customWidth="1"/>
    <col min="7182" max="7424" width="9.140625" style="322"/>
    <col min="7425" max="7435" width="12.7109375" style="322" customWidth="1"/>
    <col min="7436" max="7436" width="12.28515625" style="322" customWidth="1"/>
    <col min="7437" max="7437" width="11.5703125" style="322" customWidth="1"/>
    <col min="7438" max="7680" width="9.140625" style="322"/>
    <col min="7681" max="7691" width="12.7109375" style="322" customWidth="1"/>
    <col min="7692" max="7692" width="12.28515625" style="322" customWidth="1"/>
    <col min="7693" max="7693" width="11.5703125" style="322" customWidth="1"/>
    <col min="7694" max="7936" width="9.140625" style="322"/>
    <col min="7937" max="7947" width="12.7109375" style="322" customWidth="1"/>
    <col min="7948" max="7948" width="12.28515625" style="322" customWidth="1"/>
    <col min="7949" max="7949" width="11.5703125" style="322" customWidth="1"/>
    <col min="7950" max="8192" width="9.140625" style="322"/>
    <col min="8193" max="8203" width="12.7109375" style="322" customWidth="1"/>
    <col min="8204" max="8204" width="12.28515625" style="322" customWidth="1"/>
    <col min="8205" max="8205" width="11.5703125" style="322" customWidth="1"/>
    <col min="8206" max="8448" width="9.140625" style="322"/>
    <col min="8449" max="8459" width="12.7109375" style="322" customWidth="1"/>
    <col min="8460" max="8460" width="12.28515625" style="322" customWidth="1"/>
    <col min="8461" max="8461" width="11.5703125" style="322" customWidth="1"/>
    <col min="8462" max="8704" width="9.140625" style="322"/>
    <col min="8705" max="8715" width="12.7109375" style="322" customWidth="1"/>
    <col min="8716" max="8716" width="12.28515625" style="322" customWidth="1"/>
    <col min="8717" max="8717" width="11.5703125" style="322" customWidth="1"/>
    <col min="8718" max="8960" width="9.140625" style="322"/>
    <col min="8961" max="8971" width="12.7109375" style="322" customWidth="1"/>
    <col min="8972" max="8972" width="12.28515625" style="322" customWidth="1"/>
    <col min="8973" max="8973" width="11.5703125" style="322" customWidth="1"/>
    <col min="8974" max="9216" width="9.140625" style="322"/>
    <col min="9217" max="9227" width="12.7109375" style="322" customWidth="1"/>
    <col min="9228" max="9228" width="12.28515625" style="322" customWidth="1"/>
    <col min="9229" max="9229" width="11.5703125" style="322" customWidth="1"/>
    <col min="9230" max="9472" width="9.140625" style="322"/>
    <col min="9473" max="9483" width="12.7109375" style="322" customWidth="1"/>
    <col min="9484" max="9484" width="12.28515625" style="322" customWidth="1"/>
    <col min="9485" max="9485" width="11.5703125" style="322" customWidth="1"/>
    <col min="9486" max="9728" width="9.140625" style="322"/>
    <col min="9729" max="9739" width="12.7109375" style="322" customWidth="1"/>
    <col min="9740" max="9740" width="12.28515625" style="322" customWidth="1"/>
    <col min="9741" max="9741" width="11.5703125" style="322" customWidth="1"/>
    <col min="9742" max="9984" width="9.140625" style="322"/>
    <col min="9985" max="9995" width="12.7109375" style="322" customWidth="1"/>
    <col min="9996" max="9996" width="12.28515625" style="322" customWidth="1"/>
    <col min="9997" max="9997" width="11.5703125" style="322" customWidth="1"/>
    <col min="9998" max="10240" width="9.140625" style="322"/>
    <col min="10241" max="10251" width="12.7109375" style="322" customWidth="1"/>
    <col min="10252" max="10252" width="12.28515625" style="322" customWidth="1"/>
    <col min="10253" max="10253" width="11.5703125" style="322" customWidth="1"/>
    <col min="10254" max="10496" width="9.140625" style="322"/>
    <col min="10497" max="10507" width="12.7109375" style="322" customWidth="1"/>
    <col min="10508" max="10508" width="12.28515625" style="322" customWidth="1"/>
    <col min="10509" max="10509" width="11.5703125" style="322" customWidth="1"/>
    <col min="10510" max="10752" width="9.140625" style="322"/>
    <col min="10753" max="10763" width="12.7109375" style="322" customWidth="1"/>
    <col min="10764" max="10764" width="12.28515625" style="322" customWidth="1"/>
    <col min="10765" max="10765" width="11.5703125" style="322" customWidth="1"/>
    <col min="10766" max="11008" width="9.140625" style="322"/>
    <col min="11009" max="11019" width="12.7109375" style="322" customWidth="1"/>
    <col min="11020" max="11020" width="12.28515625" style="322" customWidth="1"/>
    <col min="11021" max="11021" width="11.5703125" style="322" customWidth="1"/>
    <col min="11022" max="11264" width="9.140625" style="322"/>
    <col min="11265" max="11275" width="12.7109375" style="322" customWidth="1"/>
    <col min="11276" max="11276" width="12.28515625" style="322" customWidth="1"/>
    <col min="11277" max="11277" width="11.5703125" style="322" customWidth="1"/>
    <col min="11278" max="11520" width="9.140625" style="322"/>
    <col min="11521" max="11531" width="12.7109375" style="322" customWidth="1"/>
    <col min="11532" max="11532" width="12.28515625" style="322" customWidth="1"/>
    <col min="11533" max="11533" width="11.5703125" style="322" customWidth="1"/>
    <col min="11534" max="11776" width="9.140625" style="322"/>
    <col min="11777" max="11787" width="12.7109375" style="322" customWidth="1"/>
    <col min="11788" max="11788" width="12.28515625" style="322" customWidth="1"/>
    <col min="11789" max="11789" width="11.5703125" style="322" customWidth="1"/>
    <col min="11790" max="12032" width="9.140625" style="322"/>
    <col min="12033" max="12043" width="12.7109375" style="322" customWidth="1"/>
    <col min="12044" max="12044" width="12.28515625" style="322" customWidth="1"/>
    <col min="12045" max="12045" width="11.5703125" style="322" customWidth="1"/>
    <col min="12046" max="12288" width="9.140625" style="322"/>
    <col min="12289" max="12299" width="12.7109375" style="322" customWidth="1"/>
    <col min="12300" max="12300" width="12.28515625" style="322" customWidth="1"/>
    <col min="12301" max="12301" width="11.5703125" style="322" customWidth="1"/>
    <col min="12302" max="12544" width="9.140625" style="322"/>
    <col min="12545" max="12555" width="12.7109375" style="322" customWidth="1"/>
    <col min="12556" max="12556" width="12.28515625" style="322" customWidth="1"/>
    <col min="12557" max="12557" width="11.5703125" style="322" customWidth="1"/>
    <col min="12558" max="12800" width="9.140625" style="322"/>
    <col min="12801" max="12811" width="12.7109375" style="322" customWidth="1"/>
    <col min="12812" max="12812" width="12.28515625" style="322" customWidth="1"/>
    <col min="12813" max="12813" width="11.5703125" style="322" customWidth="1"/>
    <col min="12814" max="13056" width="9.140625" style="322"/>
    <col min="13057" max="13067" width="12.7109375" style="322" customWidth="1"/>
    <col min="13068" max="13068" width="12.28515625" style="322" customWidth="1"/>
    <col min="13069" max="13069" width="11.5703125" style="322" customWidth="1"/>
    <col min="13070" max="13312" width="9.140625" style="322"/>
    <col min="13313" max="13323" width="12.7109375" style="322" customWidth="1"/>
    <col min="13324" max="13324" width="12.28515625" style="322" customWidth="1"/>
    <col min="13325" max="13325" width="11.5703125" style="322" customWidth="1"/>
    <col min="13326" max="13568" width="9.140625" style="322"/>
    <col min="13569" max="13579" width="12.7109375" style="322" customWidth="1"/>
    <col min="13580" max="13580" width="12.28515625" style="322" customWidth="1"/>
    <col min="13581" max="13581" width="11.5703125" style="322" customWidth="1"/>
    <col min="13582" max="13824" width="9.140625" style="322"/>
    <col min="13825" max="13835" width="12.7109375" style="322" customWidth="1"/>
    <col min="13836" max="13836" width="12.28515625" style="322" customWidth="1"/>
    <col min="13837" max="13837" width="11.5703125" style="322" customWidth="1"/>
    <col min="13838" max="14080" width="9.140625" style="322"/>
    <col min="14081" max="14091" width="12.7109375" style="322" customWidth="1"/>
    <col min="14092" max="14092" width="12.28515625" style="322" customWidth="1"/>
    <col min="14093" max="14093" width="11.5703125" style="322" customWidth="1"/>
    <col min="14094" max="14336" width="9.140625" style="322"/>
    <col min="14337" max="14347" width="12.7109375" style="322" customWidth="1"/>
    <col min="14348" max="14348" width="12.28515625" style="322" customWidth="1"/>
    <col min="14349" max="14349" width="11.5703125" style="322" customWidth="1"/>
    <col min="14350" max="14592" width="9.140625" style="322"/>
    <col min="14593" max="14603" width="12.7109375" style="322" customWidth="1"/>
    <col min="14604" max="14604" width="12.28515625" style="322" customWidth="1"/>
    <col min="14605" max="14605" width="11.5703125" style="322" customWidth="1"/>
    <col min="14606" max="14848" width="9.140625" style="322"/>
    <col min="14849" max="14859" width="12.7109375" style="322" customWidth="1"/>
    <col min="14860" max="14860" width="12.28515625" style="322" customWidth="1"/>
    <col min="14861" max="14861" width="11.5703125" style="322" customWidth="1"/>
    <col min="14862" max="15104" width="9.140625" style="322"/>
    <col min="15105" max="15115" width="12.7109375" style="322" customWidth="1"/>
    <col min="15116" max="15116" width="12.28515625" style="322" customWidth="1"/>
    <col min="15117" max="15117" width="11.5703125" style="322" customWidth="1"/>
    <col min="15118" max="15360" width="9.140625" style="322"/>
    <col min="15361" max="15371" width="12.7109375" style="322" customWidth="1"/>
    <col min="15372" max="15372" width="12.28515625" style="322" customWidth="1"/>
    <col min="15373" max="15373" width="11.5703125" style="322" customWidth="1"/>
    <col min="15374" max="15616" width="9.140625" style="322"/>
    <col min="15617" max="15627" width="12.7109375" style="322" customWidth="1"/>
    <col min="15628" max="15628" width="12.28515625" style="322" customWidth="1"/>
    <col min="15629" max="15629" width="11.5703125" style="322" customWidth="1"/>
    <col min="15630" max="15872" width="9.140625" style="322"/>
    <col min="15873" max="15883" width="12.7109375" style="322" customWidth="1"/>
    <col min="15884" max="15884" width="12.28515625" style="322" customWidth="1"/>
    <col min="15885" max="15885" width="11.5703125" style="322" customWidth="1"/>
    <col min="15886" max="16128" width="9.140625" style="322"/>
    <col min="16129" max="16139" width="12.7109375" style="322" customWidth="1"/>
    <col min="16140" max="16140" width="12.28515625" style="322" customWidth="1"/>
    <col min="16141" max="16141" width="11.5703125" style="322" customWidth="1"/>
    <col min="16142" max="16384" width="9.140625" style="322"/>
  </cols>
  <sheetData>
    <row r="1" spans="1:13" ht="12.75">
      <c r="A1" s="1650" t="s">
        <v>540</v>
      </c>
      <c r="B1" s="1650"/>
      <c r="C1" s="1650"/>
      <c r="D1" s="1650"/>
      <c r="E1" s="1650"/>
      <c r="F1" s="1650"/>
      <c r="G1" s="1650"/>
      <c r="H1" s="1650"/>
      <c r="I1" s="1650"/>
      <c r="J1" s="1650"/>
      <c r="K1" s="1650"/>
      <c r="L1" s="1650"/>
      <c r="M1" s="1650"/>
    </row>
    <row r="2" spans="1:13" ht="15.75">
      <c r="A2" s="1651" t="s">
        <v>541</v>
      </c>
      <c r="B2" s="1651"/>
      <c r="C2" s="1651"/>
      <c r="D2" s="1651"/>
      <c r="E2" s="1651"/>
      <c r="F2" s="1651"/>
      <c r="G2" s="1651"/>
      <c r="H2" s="1651"/>
      <c r="I2" s="1651"/>
      <c r="J2" s="1651"/>
      <c r="K2" s="1651"/>
      <c r="L2" s="1651"/>
      <c r="M2" s="1651"/>
    </row>
    <row r="3" spans="1:13" ht="15.75" customHeight="1" thickBot="1">
      <c r="A3" s="1652" t="s">
        <v>50</v>
      </c>
      <c r="B3" s="1652"/>
      <c r="C3" s="1652"/>
      <c r="D3" s="1652"/>
      <c r="E3" s="1652"/>
      <c r="F3" s="1652"/>
      <c r="G3" s="1652"/>
      <c r="H3" s="1652"/>
      <c r="I3" s="1652"/>
      <c r="J3" s="1652"/>
      <c r="K3" s="1652"/>
      <c r="L3" s="1652"/>
      <c r="M3" s="1652"/>
    </row>
    <row r="4" spans="1:13" ht="24.75" customHeight="1" thickTop="1">
      <c r="A4" s="936" t="s">
        <v>542</v>
      </c>
      <c r="B4" s="937" t="s">
        <v>543</v>
      </c>
      <c r="C4" s="937" t="s">
        <v>544</v>
      </c>
      <c r="D4" s="937" t="s">
        <v>545</v>
      </c>
      <c r="E4" s="937" t="s">
        <v>546</v>
      </c>
      <c r="F4" s="938" t="s">
        <v>547</v>
      </c>
      <c r="G4" s="938" t="s">
        <v>548</v>
      </c>
      <c r="H4" s="938" t="s">
        <v>549</v>
      </c>
      <c r="I4" s="939" t="s">
        <v>550</v>
      </c>
      <c r="J4" s="939" t="s">
        <v>193</v>
      </c>
      <c r="K4" s="939" t="s">
        <v>4</v>
      </c>
      <c r="L4" s="940" t="s">
        <v>1161</v>
      </c>
      <c r="M4" s="940" t="s">
        <v>1157</v>
      </c>
    </row>
    <row r="5" spans="1:13" ht="24.75" customHeight="1">
      <c r="A5" s="945" t="s">
        <v>195</v>
      </c>
      <c r="B5" s="946">
        <v>957.5</v>
      </c>
      <c r="C5" s="946">
        <v>2133.8000000000002</v>
      </c>
      <c r="D5" s="946">
        <v>3417.43</v>
      </c>
      <c r="E5" s="946">
        <v>3939.5</v>
      </c>
      <c r="F5" s="946">
        <v>2628.6460000000002</v>
      </c>
      <c r="G5" s="946">
        <v>3023.9850000000006</v>
      </c>
      <c r="H5" s="946">
        <v>3350.8</v>
      </c>
      <c r="I5" s="946">
        <v>5513.3755829999982</v>
      </c>
      <c r="J5" s="946">
        <v>6551.1244999999999</v>
      </c>
      <c r="K5" s="946">
        <v>9220.5297679999985</v>
      </c>
      <c r="L5" s="946">
        <v>6774.6354419999998</v>
      </c>
      <c r="M5" s="947">
        <v>10272.894704</v>
      </c>
    </row>
    <row r="6" spans="1:13" ht="24.75" customHeight="1">
      <c r="A6" s="948" t="s">
        <v>196</v>
      </c>
      <c r="B6" s="949">
        <v>1207.954</v>
      </c>
      <c r="C6" s="949">
        <v>1655.2090000000001</v>
      </c>
      <c r="D6" s="949">
        <v>2820.1</v>
      </c>
      <c r="E6" s="949">
        <v>4235.2</v>
      </c>
      <c r="F6" s="949">
        <v>4914.0360000000001</v>
      </c>
      <c r="G6" s="949">
        <v>5135.26</v>
      </c>
      <c r="H6" s="949">
        <v>3193.1</v>
      </c>
      <c r="I6" s="949">
        <v>6800.9159080000009</v>
      </c>
      <c r="J6" s="949">
        <v>6873.778996</v>
      </c>
      <c r="K6" s="949">
        <v>2674.8709549999999</v>
      </c>
      <c r="L6" s="949">
        <v>7496.8306839999987</v>
      </c>
      <c r="M6" s="950">
        <v>10891.867367000003</v>
      </c>
    </row>
    <row r="7" spans="1:13" ht="24.75" customHeight="1">
      <c r="A7" s="948" t="s">
        <v>197</v>
      </c>
      <c r="B7" s="949">
        <v>865.71900000000005</v>
      </c>
      <c r="C7" s="949">
        <v>2411.6</v>
      </c>
      <c r="D7" s="949">
        <v>1543.5170000000001</v>
      </c>
      <c r="E7" s="949">
        <v>4145.5</v>
      </c>
      <c r="F7" s="949">
        <v>4589.3469999999998</v>
      </c>
      <c r="G7" s="949">
        <v>3823.28</v>
      </c>
      <c r="H7" s="949">
        <v>2878.5835040000002</v>
      </c>
      <c r="I7" s="949">
        <v>5499.6267330000001</v>
      </c>
      <c r="J7" s="949">
        <v>4687.5600000000004</v>
      </c>
      <c r="K7" s="949">
        <v>1943.2883870000001</v>
      </c>
      <c r="L7" s="949">
        <v>5574.7615070000002</v>
      </c>
      <c r="M7" s="950">
        <v>11232.899986000004</v>
      </c>
    </row>
    <row r="8" spans="1:13" ht="24.75" customHeight="1">
      <c r="A8" s="948" t="s">
        <v>198</v>
      </c>
      <c r="B8" s="949">
        <v>1188.259</v>
      </c>
      <c r="C8" s="949">
        <v>2065.6999999999998</v>
      </c>
      <c r="D8" s="949">
        <v>1571.367</v>
      </c>
      <c r="E8" s="949">
        <v>3894.8</v>
      </c>
      <c r="F8" s="949">
        <v>2064.913</v>
      </c>
      <c r="G8" s="949">
        <v>3673.03</v>
      </c>
      <c r="H8" s="949">
        <v>4227.3</v>
      </c>
      <c r="I8" s="949">
        <v>4878.9203680000001</v>
      </c>
      <c r="J8" s="949">
        <v>6661.43</v>
      </c>
      <c r="K8" s="949">
        <v>1729.7318549999995</v>
      </c>
      <c r="L8" s="949">
        <v>7059.7193449999995</v>
      </c>
      <c r="M8" s="950"/>
    </row>
    <row r="9" spans="1:13" ht="24.75" customHeight="1">
      <c r="A9" s="948" t="s">
        <v>199</v>
      </c>
      <c r="B9" s="949">
        <v>1661.3610000000001</v>
      </c>
      <c r="C9" s="949">
        <v>2859.9</v>
      </c>
      <c r="D9" s="949">
        <v>2301.56</v>
      </c>
      <c r="E9" s="949">
        <v>4767.3999999999996</v>
      </c>
      <c r="F9" s="949">
        <v>3784.9839999999999</v>
      </c>
      <c r="G9" s="949">
        <v>5468.7659999999996</v>
      </c>
      <c r="H9" s="949">
        <v>3117</v>
      </c>
      <c r="I9" s="949">
        <v>6215.8037160000003</v>
      </c>
      <c r="J9" s="949">
        <v>6053</v>
      </c>
      <c r="K9" s="949">
        <v>6048.7550779999992</v>
      </c>
      <c r="L9" s="949">
        <v>6728.4490170000017</v>
      </c>
      <c r="M9" s="950"/>
    </row>
    <row r="10" spans="1:13" ht="24.75" customHeight="1">
      <c r="A10" s="948" t="s">
        <v>200</v>
      </c>
      <c r="B10" s="949">
        <v>1643.9849999999999</v>
      </c>
      <c r="C10" s="949">
        <v>3805.5</v>
      </c>
      <c r="D10" s="949">
        <v>2016.8240000000001</v>
      </c>
      <c r="E10" s="949">
        <v>4917.8</v>
      </c>
      <c r="F10" s="949">
        <v>4026.84</v>
      </c>
      <c r="G10" s="949">
        <v>5113.1090000000004</v>
      </c>
      <c r="H10" s="949">
        <v>3147.6299930000009</v>
      </c>
      <c r="I10" s="949">
        <v>7250.6900829999995</v>
      </c>
      <c r="J10" s="949">
        <v>6521.12</v>
      </c>
      <c r="K10" s="949">
        <v>5194.9025220000003</v>
      </c>
      <c r="L10" s="949">
        <v>6554.5328209999998</v>
      </c>
      <c r="M10" s="950"/>
    </row>
    <row r="11" spans="1:13" ht="24.75" customHeight="1">
      <c r="A11" s="948" t="s">
        <v>201</v>
      </c>
      <c r="B11" s="949">
        <v>716.98099999999999</v>
      </c>
      <c r="C11" s="949">
        <v>2962.1</v>
      </c>
      <c r="D11" s="949">
        <v>2007.5</v>
      </c>
      <c r="E11" s="949">
        <v>5107.5</v>
      </c>
      <c r="F11" s="949">
        <v>5404.0780000000004</v>
      </c>
      <c r="G11" s="949">
        <v>5923.4</v>
      </c>
      <c r="H11" s="949">
        <v>3693.2007319999998</v>
      </c>
      <c r="I11" s="951">
        <v>7103.7186680000004</v>
      </c>
      <c r="J11" s="951">
        <v>5399.75</v>
      </c>
      <c r="K11" s="951">
        <v>5664.3699710000001</v>
      </c>
      <c r="L11" s="951">
        <v>9021.8687930000015</v>
      </c>
      <c r="M11" s="952"/>
    </row>
    <row r="12" spans="1:13" ht="24.75" customHeight="1">
      <c r="A12" s="948" t="s">
        <v>202</v>
      </c>
      <c r="B12" s="949">
        <v>1428.479</v>
      </c>
      <c r="C12" s="949">
        <v>1963.1</v>
      </c>
      <c r="D12" s="949">
        <v>2480.0949999999998</v>
      </c>
      <c r="E12" s="949">
        <v>3755.8</v>
      </c>
      <c r="F12" s="949">
        <v>4548.1769999999997</v>
      </c>
      <c r="G12" s="949">
        <v>5524.5529999999999</v>
      </c>
      <c r="H12" s="949">
        <v>2894.6</v>
      </c>
      <c r="I12" s="951">
        <v>6370.2816669999984</v>
      </c>
      <c r="J12" s="951">
        <v>7039.43</v>
      </c>
      <c r="K12" s="951">
        <v>7382.366038000001</v>
      </c>
      <c r="L12" s="951">
        <v>7526.0486350000019</v>
      </c>
      <c r="M12" s="952"/>
    </row>
    <row r="13" spans="1:13" ht="24.75" customHeight="1">
      <c r="A13" s="948" t="s">
        <v>203</v>
      </c>
      <c r="B13" s="949">
        <v>2052.8530000000001</v>
      </c>
      <c r="C13" s="949">
        <v>3442.1</v>
      </c>
      <c r="D13" s="949">
        <v>3768.18</v>
      </c>
      <c r="E13" s="949">
        <v>4382.1000000000004</v>
      </c>
      <c r="F13" s="949">
        <v>4505.9769999999999</v>
      </c>
      <c r="G13" s="949">
        <v>4638.701</v>
      </c>
      <c r="H13" s="949">
        <v>3614.0764290000002</v>
      </c>
      <c r="I13" s="951">
        <v>7574.0239679999995</v>
      </c>
      <c r="J13" s="951">
        <v>6503.97</v>
      </c>
      <c r="K13" s="951">
        <v>6771.428519000001</v>
      </c>
      <c r="L13" s="951">
        <v>9922.8314289999998</v>
      </c>
      <c r="M13" s="952"/>
    </row>
    <row r="14" spans="1:13" ht="24.75" customHeight="1">
      <c r="A14" s="948" t="s">
        <v>204</v>
      </c>
      <c r="B14" s="949">
        <v>2714.8429999999998</v>
      </c>
      <c r="C14" s="949">
        <v>3420.2</v>
      </c>
      <c r="D14" s="949">
        <v>3495.0349999999999</v>
      </c>
      <c r="E14" s="949">
        <v>3427.2</v>
      </c>
      <c r="F14" s="949">
        <v>3263.9209999999998</v>
      </c>
      <c r="G14" s="949">
        <v>5139.5680000000002</v>
      </c>
      <c r="H14" s="949">
        <v>3358.2392350000009</v>
      </c>
      <c r="I14" s="951">
        <v>5302.3272899999984</v>
      </c>
      <c r="J14" s="951">
        <v>4403.9783417999997</v>
      </c>
      <c r="K14" s="951">
        <v>5899.4462929999991</v>
      </c>
      <c r="L14" s="951">
        <v>8227.5991320000012</v>
      </c>
      <c r="M14" s="952"/>
    </row>
    <row r="15" spans="1:13" ht="24.75" customHeight="1">
      <c r="A15" s="948" t="s">
        <v>205</v>
      </c>
      <c r="B15" s="949">
        <v>1711.2</v>
      </c>
      <c r="C15" s="949">
        <v>2205.73</v>
      </c>
      <c r="D15" s="949">
        <v>3452.1</v>
      </c>
      <c r="E15" s="949">
        <v>3016.2</v>
      </c>
      <c r="F15" s="949">
        <v>4066.7150000000001</v>
      </c>
      <c r="G15" s="949">
        <v>5497.3729999999996</v>
      </c>
      <c r="H15" s="949">
        <v>3799.3208210000007</v>
      </c>
      <c r="I15" s="951">
        <v>5892.2001649999993</v>
      </c>
      <c r="J15" s="951">
        <v>7150.5194390000006</v>
      </c>
      <c r="K15" s="951">
        <v>7405.3902679999992</v>
      </c>
      <c r="L15" s="951">
        <v>11514.789676</v>
      </c>
      <c r="M15" s="952"/>
    </row>
    <row r="16" spans="1:13" ht="24.75" customHeight="1">
      <c r="A16" s="953" t="s">
        <v>206</v>
      </c>
      <c r="B16" s="954">
        <v>1571.796</v>
      </c>
      <c r="C16" s="954">
        <v>3091.4349999999999</v>
      </c>
      <c r="D16" s="954">
        <v>4253.0950000000003</v>
      </c>
      <c r="E16" s="954">
        <v>2113.92</v>
      </c>
      <c r="F16" s="955">
        <v>3970.4189999999999</v>
      </c>
      <c r="G16" s="955">
        <v>7717.93</v>
      </c>
      <c r="H16" s="954">
        <v>4485.5208590000002</v>
      </c>
      <c r="I16" s="956">
        <v>6628.0436819999995</v>
      </c>
      <c r="J16" s="956">
        <v>10623.366395999999</v>
      </c>
      <c r="K16" s="956">
        <v>10266.200000000001</v>
      </c>
      <c r="L16" s="956">
        <v>8599.8682250000002</v>
      </c>
      <c r="M16" s="957"/>
    </row>
    <row r="17" spans="1:13" ht="24.75" customHeight="1" thickBot="1">
      <c r="A17" s="941" t="s">
        <v>551</v>
      </c>
      <c r="B17" s="942">
        <v>17720.93</v>
      </c>
      <c r="C17" s="942">
        <v>32016.374</v>
      </c>
      <c r="D17" s="942">
        <v>33126.803</v>
      </c>
      <c r="E17" s="942">
        <v>47702.92</v>
      </c>
      <c r="F17" s="942">
        <v>47768.053000000007</v>
      </c>
      <c r="G17" s="942">
        <v>60678.955000000002</v>
      </c>
      <c r="H17" s="942">
        <v>41759.371572999997</v>
      </c>
      <c r="I17" s="943">
        <v>75029.927831000008</v>
      </c>
      <c r="J17" s="943">
        <v>78469.027672800003</v>
      </c>
      <c r="K17" s="943">
        <v>70201.279653999998</v>
      </c>
      <c r="L17" s="944">
        <v>95001.934706</v>
      </c>
      <c r="M17" s="944">
        <f>SUM(M5:M16)</f>
        <v>32397.662057000009</v>
      </c>
    </row>
    <row r="18" spans="1:13" ht="16.5" customHeight="1" thickTop="1">
      <c r="A18" s="1654" t="s">
        <v>1259</v>
      </c>
      <c r="B18" s="1654"/>
      <c r="C18" s="1654"/>
      <c r="D18" s="1654"/>
      <c r="E18" s="1654"/>
      <c r="F18" s="1654"/>
      <c r="G18" s="1654"/>
      <c r="H18" s="1654"/>
      <c r="I18" s="1654"/>
      <c r="J18" s="1654"/>
      <c r="K18" s="1654"/>
      <c r="L18" s="1654"/>
      <c r="M18" s="1654"/>
    </row>
    <row r="19" spans="1:13" ht="12.75">
      <c r="A19" s="1653" t="s">
        <v>1158</v>
      </c>
      <c r="B19" s="1653"/>
      <c r="C19" s="1653"/>
      <c r="D19" s="1653"/>
      <c r="E19" s="1653"/>
      <c r="F19" s="1653"/>
      <c r="G19" s="1653"/>
      <c r="H19" s="1653"/>
      <c r="I19" s="1653"/>
      <c r="J19" s="1653"/>
      <c r="K19" s="1653"/>
      <c r="L19" s="1653"/>
      <c r="M19" s="1653"/>
    </row>
  </sheetData>
  <mergeCells count="5">
    <mergeCell ref="A1:M1"/>
    <mergeCell ref="A2:M2"/>
    <mergeCell ref="A3:M3"/>
    <mergeCell ref="A19:M19"/>
    <mergeCell ref="A18:M18"/>
  </mergeCells>
  <pageMargins left="0.67" right="0.7" top="0.75" bottom="0.75" header="0.3" footer="0.3"/>
  <pageSetup scale="74" orientation="landscape" r:id="rId1"/>
  <headerFooter alignWithMargins="0"/>
</worksheet>
</file>

<file path=xl/worksheets/sheet17.xml><?xml version="1.0" encoding="utf-8"?>
<worksheet xmlns="http://schemas.openxmlformats.org/spreadsheetml/2006/main" xmlns:r="http://schemas.openxmlformats.org/officeDocument/2006/relationships">
  <dimension ref="A1:S25"/>
  <sheetViews>
    <sheetView workbookViewId="0">
      <selection activeCell="V14" sqref="V14"/>
    </sheetView>
  </sheetViews>
  <sheetFormatPr defaultRowHeight="12.75"/>
  <cols>
    <col min="1" max="1" width="17.42578125" style="323" customWidth="1"/>
    <col min="2" max="2" width="10.85546875" style="323" hidden="1" customWidth="1"/>
    <col min="3" max="3" width="11" style="323" hidden="1" customWidth="1"/>
    <col min="4" max="19" width="9.7109375" style="323" customWidth="1"/>
    <col min="20" max="256" width="9.140625" style="323"/>
    <col min="257" max="257" width="9.5703125" style="323" bestFit="1" customWidth="1"/>
    <col min="258" max="259" width="0" style="323" hidden="1" customWidth="1"/>
    <col min="260" max="260" width="9.7109375" style="323" customWidth="1"/>
    <col min="261" max="261" width="12.7109375" style="323" customWidth="1"/>
    <col min="262" max="262" width="10.140625" style="323" customWidth="1"/>
    <col min="263" max="263" width="12.7109375" style="323" customWidth="1"/>
    <col min="264" max="265" width="0" style="323" hidden="1" customWidth="1"/>
    <col min="266" max="266" width="9.140625" style="323"/>
    <col min="267" max="267" width="9.85546875" style="323" customWidth="1"/>
    <col min="268" max="268" width="9.140625" style="323"/>
    <col min="269" max="269" width="9.7109375" style="323" customWidth="1"/>
    <col min="270" max="271" width="0" style="323" hidden="1" customWidth="1"/>
    <col min="272" max="272" width="9.140625" style="323"/>
    <col min="273" max="273" width="10.7109375" style="323" customWidth="1"/>
    <col min="274" max="512" width="9.140625" style="323"/>
    <col min="513" max="513" width="9.5703125" style="323" bestFit="1" customWidth="1"/>
    <col min="514" max="515" width="0" style="323" hidden="1" customWidth="1"/>
    <col min="516" max="516" width="9.7109375" style="323" customWidth="1"/>
    <col min="517" max="517" width="12.7109375" style="323" customWidth="1"/>
    <col min="518" max="518" width="10.140625" style="323" customWidth="1"/>
    <col min="519" max="519" width="12.7109375" style="323" customWidth="1"/>
    <col min="520" max="521" width="0" style="323" hidden="1" customWidth="1"/>
    <col min="522" max="522" width="9.140625" style="323"/>
    <col min="523" max="523" width="9.85546875" style="323" customWidth="1"/>
    <col min="524" max="524" width="9.140625" style="323"/>
    <col min="525" max="525" width="9.7109375" style="323" customWidth="1"/>
    <col min="526" max="527" width="0" style="323" hidden="1" customWidth="1"/>
    <col min="528" max="528" width="9.140625" style="323"/>
    <col min="529" max="529" width="10.7109375" style="323" customWidth="1"/>
    <col min="530" max="768" width="9.140625" style="323"/>
    <col min="769" max="769" width="9.5703125" style="323" bestFit="1" customWidth="1"/>
    <col min="770" max="771" width="0" style="323" hidden="1" customWidth="1"/>
    <col min="772" max="772" width="9.7109375" style="323" customWidth="1"/>
    <col min="773" max="773" width="12.7109375" style="323" customWidth="1"/>
    <col min="774" max="774" width="10.140625" style="323" customWidth="1"/>
    <col min="775" max="775" width="12.7109375" style="323" customWidth="1"/>
    <col min="776" max="777" width="0" style="323" hidden="1" customWidth="1"/>
    <col min="778" max="778" width="9.140625" style="323"/>
    <col min="779" max="779" width="9.85546875" style="323" customWidth="1"/>
    <col min="780" max="780" width="9.140625" style="323"/>
    <col min="781" max="781" width="9.7109375" style="323" customWidth="1"/>
    <col min="782" max="783" width="0" style="323" hidden="1" customWidth="1"/>
    <col min="784" max="784" width="9.140625" style="323"/>
    <col min="785" max="785" width="10.7109375" style="323" customWidth="1"/>
    <col min="786" max="1024" width="9.140625" style="323"/>
    <col min="1025" max="1025" width="9.5703125" style="323" bestFit="1" customWidth="1"/>
    <col min="1026" max="1027" width="0" style="323" hidden="1" customWidth="1"/>
    <col min="1028" max="1028" width="9.7109375" style="323" customWidth="1"/>
    <col min="1029" max="1029" width="12.7109375" style="323" customWidth="1"/>
    <col min="1030" max="1030" width="10.140625" style="323" customWidth="1"/>
    <col min="1031" max="1031" width="12.7109375" style="323" customWidth="1"/>
    <col min="1032" max="1033" width="0" style="323" hidden="1" customWidth="1"/>
    <col min="1034" max="1034" width="9.140625" style="323"/>
    <col min="1035" max="1035" width="9.85546875" style="323" customWidth="1"/>
    <col min="1036" max="1036" width="9.140625" style="323"/>
    <col min="1037" max="1037" width="9.7109375" style="323" customWidth="1"/>
    <col min="1038" max="1039" width="0" style="323" hidden="1" customWidth="1"/>
    <col min="1040" max="1040" width="9.140625" style="323"/>
    <col min="1041" max="1041" width="10.7109375" style="323" customWidth="1"/>
    <col min="1042" max="1280" width="9.140625" style="323"/>
    <col min="1281" max="1281" width="9.5703125" style="323" bestFit="1" customWidth="1"/>
    <col min="1282" max="1283" width="0" style="323" hidden="1" customWidth="1"/>
    <col min="1284" max="1284" width="9.7109375" style="323" customWidth="1"/>
    <col min="1285" max="1285" width="12.7109375" style="323" customWidth="1"/>
    <col min="1286" max="1286" width="10.140625" style="323" customWidth="1"/>
    <col min="1287" max="1287" width="12.7109375" style="323" customWidth="1"/>
    <col min="1288" max="1289" width="0" style="323" hidden="1" customWidth="1"/>
    <col min="1290" max="1290" width="9.140625" style="323"/>
    <col min="1291" max="1291" width="9.85546875" style="323" customWidth="1"/>
    <col min="1292" max="1292" width="9.140625" style="323"/>
    <col min="1293" max="1293" width="9.7109375" style="323" customWidth="1"/>
    <col min="1294" max="1295" width="0" style="323" hidden="1" customWidth="1"/>
    <col min="1296" max="1296" width="9.140625" style="323"/>
    <col min="1297" max="1297" width="10.7109375" style="323" customWidth="1"/>
    <col min="1298" max="1536" width="9.140625" style="323"/>
    <col min="1537" max="1537" width="9.5703125" style="323" bestFit="1" customWidth="1"/>
    <col min="1538" max="1539" width="0" style="323" hidden="1" customWidth="1"/>
    <col min="1540" max="1540" width="9.7109375" style="323" customWidth="1"/>
    <col min="1541" max="1541" width="12.7109375" style="323" customWidth="1"/>
    <col min="1542" max="1542" width="10.140625" style="323" customWidth="1"/>
    <col min="1543" max="1543" width="12.7109375" style="323" customWidth="1"/>
    <col min="1544" max="1545" width="0" style="323" hidden="1" customWidth="1"/>
    <col min="1546" max="1546" width="9.140625" style="323"/>
    <col min="1547" max="1547" width="9.85546875" style="323" customWidth="1"/>
    <col min="1548" max="1548" width="9.140625" style="323"/>
    <col min="1549" max="1549" width="9.7109375" style="323" customWidth="1"/>
    <col min="1550" max="1551" width="0" style="323" hidden="1" customWidth="1"/>
    <col min="1552" max="1552" width="9.140625" style="323"/>
    <col min="1553" max="1553" width="10.7109375" style="323" customWidth="1"/>
    <col min="1554" max="1792" width="9.140625" style="323"/>
    <col min="1793" max="1793" width="9.5703125" style="323" bestFit="1" customWidth="1"/>
    <col min="1794" max="1795" width="0" style="323" hidden="1" customWidth="1"/>
    <col min="1796" max="1796" width="9.7109375" style="323" customWidth="1"/>
    <col min="1797" max="1797" width="12.7109375" style="323" customWidth="1"/>
    <col min="1798" max="1798" width="10.140625" style="323" customWidth="1"/>
    <col min="1799" max="1799" width="12.7109375" style="323" customWidth="1"/>
    <col min="1800" max="1801" width="0" style="323" hidden="1" customWidth="1"/>
    <col min="1802" max="1802" width="9.140625" style="323"/>
    <col min="1803" max="1803" width="9.85546875" style="323" customWidth="1"/>
    <col min="1804" max="1804" width="9.140625" style="323"/>
    <col min="1805" max="1805" width="9.7109375" style="323" customWidth="1"/>
    <col min="1806" max="1807" width="0" style="323" hidden="1" customWidth="1"/>
    <col min="1808" max="1808" width="9.140625" style="323"/>
    <col min="1809" max="1809" width="10.7109375" style="323" customWidth="1"/>
    <col min="1810" max="2048" width="9.140625" style="323"/>
    <col min="2049" max="2049" width="9.5703125" style="323" bestFit="1" customWidth="1"/>
    <col min="2050" max="2051" width="0" style="323" hidden="1" customWidth="1"/>
    <col min="2052" max="2052" width="9.7109375" style="323" customWidth="1"/>
    <col min="2053" max="2053" width="12.7109375" style="323" customWidth="1"/>
    <col min="2054" max="2054" width="10.140625" style="323" customWidth="1"/>
    <col min="2055" max="2055" width="12.7109375" style="323" customWidth="1"/>
    <col min="2056" max="2057" width="0" style="323" hidden="1" customWidth="1"/>
    <col min="2058" max="2058" width="9.140625" style="323"/>
    <col min="2059" max="2059" width="9.85546875" style="323" customWidth="1"/>
    <col min="2060" max="2060" width="9.140625" style="323"/>
    <col min="2061" max="2061" width="9.7109375" style="323" customWidth="1"/>
    <col min="2062" max="2063" width="0" style="323" hidden="1" customWidth="1"/>
    <col min="2064" max="2064" width="9.140625" style="323"/>
    <col min="2065" max="2065" width="10.7109375" style="323" customWidth="1"/>
    <col min="2066" max="2304" width="9.140625" style="323"/>
    <col min="2305" max="2305" width="9.5703125" style="323" bestFit="1" customWidth="1"/>
    <col min="2306" max="2307" width="0" style="323" hidden="1" customWidth="1"/>
    <col min="2308" max="2308" width="9.7109375" style="323" customWidth="1"/>
    <col min="2309" max="2309" width="12.7109375" style="323" customWidth="1"/>
    <col min="2310" max="2310" width="10.140625" style="323" customWidth="1"/>
    <col min="2311" max="2311" width="12.7109375" style="323" customWidth="1"/>
    <col min="2312" max="2313" width="0" style="323" hidden="1" customWidth="1"/>
    <col min="2314" max="2314" width="9.140625" style="323"/>
    <col min="2315" max="2315" width="9.85546875" style="323" customWidth="1"/>
    <col min="2316" max="2316" width="9.140625" style="323"/>
    <col min="2317" max="2317" width="9.7109375" style="323" customWidth="1"/>
    <col min="2318" max="2319" width="0" style="323" hidden="1" customWidth="1"/>
    <col min="2320" max="2320" width="9.140625" style="323"/>
    <col min="2321" max="2321" width="10.7109375" style="323" customWidth="1"/>
    <col min="2322" max="2560" width="9.140625" style="323"/>
    <col min="2561" max="2561" width="9.5703125" style="323" bestFit="1" customWidth="1"/>
    <col min="2562" max="2563" width="0" style="323" hidden="1" customWidth="1"/>
    <col min="2564" max="2564" width="9.7109375" style="323" customWidth="1"/>
    <col min="2565" max="2565" width="12.7109375" style="323" customWidth="1"/>
    <col min="2566" max="2566" width="10.140625" style="323" customWidth="1"/>
    <col min="2567" max="2567" width="12.7109375" style="323" customWidth="1"/>
    <col min="2568" max="2569" width="0" style="323" hidden="1" customWidth="1"/>
    <col min="2570" max="2570" width="9.140625" style="323"/>
    <col min="2571" max="2571" width="9.85546875" style="323" customWidth="1"/>
    <col min="2572" max="2572" width="9.140625" style="323"/>
    <col min="2573" max="2573" width="9.7109375" style="323" customWidth="1"/>
    <col min="2574" max="2575" width="0" style="323" hidden="1" customWidth="1"/>
    <col min="2576" max="2576" width="9.140625" style="323"/>
    <col min="2577" max="2577" width="10.7109375" style="323" customWidth="1"/>
    <col min="2578" max="2816" width="9.140625" style="323"/>
    <col min="2817" max="2817" width="9.5703125" style="323" bestFit="1" customWidth="1"/>
    <col min="2818" max="2819" width="0" style="323" hidden="1" customWidth="1"/>
    <col min="2820" max="2820" width="9.7109375" style="323" customWidth="1"/>
    <col min="2821" max="2821" width="12.7109375" style="323" customWidth="1"/>
    <col min="2822" max="2822" width="10.140625" style="323" customWidth="1"/>
    <col min="2823" max="2823" width="12.7109375" style="323" customWidth="1"/>
    <col min="2824" max="2825" width="0" style="323" hidden="1" customWidth="1"/>
    <col min="2826" max="2826" width="9.140625" style="323"/>
    <col min="2827" max="2827" width="9.85546875" style="323" customWidth="1"/>
    <col min="2828" max="2828" width="9.140625" style="323"/>
    <col min="2829" max="2829" width="9.7109375" style="323" customWidth="1"/>
    <col min="2830" max="2831" width="0" style="323" hidden="1" customWidth="1"/>
    <col min="2832" max="2832" width="9.140625" style="323"/>
    <col min="2833" max="2833" width="10.7109375" style="323" customWidth="1"/>
    <col min="2834" max="3072" width="9.140625" style="323"/>
    <col min="3073" max="3073" width="9.5703125" style="323" bestFit="1" customWidth="1"/>
    <col min="3074" max="3075" width="0" style="323" hidden="1" customWidth="1"/>
    <col min="3076" max="3076" width="9.7109375" style="323" customWidth="1"/>
    <col min="3077" max="3077" width="12.7109375" style="323" customWidth="1"/>
    <col min="3078" max="3078" width="10.140625" style="323" customWidth="1"/>
    <col min="3079" max="3079" width="12.7109375" style="323" customWidth="1"/>
    <col min="3080" max="3081" width="0" style="323" hidden="1" customWidth="1"/>
    <col min="3082" max="3082" width="9.140625" style="323"/>
    <col min="3083" max="3083" width="9.85546875" style="323" customWidth="1"/>
    <col min="3084" max="3084" width="9.140625" style="323"/>
    <col min="3085" max="3085" width="9.7109375" style="323" customWidth="1"/>
    <col min="3086" max="3087" width="0" style="323" hidden="1" customWidth="1"/>
    <col min="3088" max="3088" width="9.140625" style="323"/>
    <col min="3089" max="3089" width="10.7109375" style="323" customWidth="1"/>
    <col min="3090" max="3328" width="9.140625" style="323"/>
    <col min="3329" max="3329" width="9.5703125" style="323" bestFit="1" customWidth="1"/>
    <col min="3330" max="3331" width="0" style="323" hidden="1" customWidth="1"/>
    <col min="3332" max="3332" width="9.7109375" style="323" customWidth="1"/>
    <col min="3333" max="3333" width="12.7109375" style="323" customWidth="1"/>
    <col min="3334" max="3334" width="10.140625" style="323" customWidth="1"/>
    <col min="3335" max="3335" width="12.7109375" style="323" customWidth="1"/>
    <col min="3336" max="3337" width="0" style="323" hidden="1" customWidth="1"/>
    <col min="3338" max="3338" width="9.140625" style="323"/>
    <col min="3339" max="3339" width="9.85546875" style="323" customWidth="1"/>
    <col min="3340" max="3340" width="9.140625" style="323"/>
    <col min="3341" max="3341" width="9.7109375" style="323" customWidth="1"/>
    <col min="3342" max="3343" width="0" style="323" hidden="1" customWidth="1"/>
    <col min="3344" max="3344" width="9.140625" style="323"/>
    <col min="3345" max="3345" width="10.7109375" style="323" customWidth="1"/>
    <col min="3346" max="3584" width="9.140625" style="323"/>
    <col min="3585" max="3585" width="9.5703125" style="323" bestFit="1" customWidth="1"/>
    <col min="3586" max="3587" width="0" style="323" hidden="1" customWidth="1"/>
    <col min="3588" max="3588" width="9.7109375" style="323" customWidth="1"/>
    <col min="3589" max="3589" width="12.7109375" style="323" customWidth="1"/>
    <col min="3590" max="3590" width="10.140625" style="323" customWidth="1"/>
    <col min="3591" max="3591" width="12.7109375" style="323" customWidth="1"/>
    <col min="3592" max="3593" width="0" style="323" hidden="1" customWidth="1"/>
    <col min="3594" max="3594" width="9.140625" style="323"/>
    <col min="3595" max="3595" width="9.85546875" style="323" customWidth="1"/>
    <col min="3596" max="3596" width="9.140625" style="323"/>
    <col min="3597" max="3597" width="9.7109375" style="323" customWidth="1"/>
    <col min="3598" max="3599" width="0" style="323" hidden="1" customWidth="1"/>
    <col min="3600" max="3600" width="9.140625" style="323"/>
    <col min="3601" max="3601" width="10.7109375" style="323" customWidth="1"/>
    <col min="3602" max="3840" width="9.140625" style="323"/>
    <col min="3841" max="3841" width="9.5703125" style="323" bestFit="1" customWidth="1"/>
    <col min="3842" max="3843" width="0" style="323" hidden="1" customWidth="1"/>
    <col min="3844" max="3844" width="9.7109375" style="323" customWidth="1"/>
    <col min="3845" max="3845" width="12.7109375" style="323" customWidth="1"/>
    <col min="3846" max="3846" width="10.140625" style="323" customWidth="1"/>
    <col min="3847" max="3847" width="12.7109375" style="323" customWidth="1"/>
    <col min="3848" max="3849" width="0" style="323" hidden="1" customWidth="1"/>
    <col min="3850" max="3850" width="9.140625" style="323"/>
    <col min="3851" max="3851" width="9.85546875" style="323" customWidth="1"/>
    <col min="3852" max="3852" width="9.140625" style="323"/>
    <col min="3853" max="3853" width="9.7109375" style="323" customWidth="1"/>
    <col min="3854" max="3855" width="0" style="323" hidden="1" customWidth="1"/>
    <col min="3856" max="3856" width="9.140625" style="323"/>
    <col min="3857" max="3857" width="10.7109375" style="323" customWidth="1"/>
    <col min="3858" max="4096" width="9.140625" style="323"/>
    <col min="4097" max="4097" width="9.5703125" style="323" bestFit="1" customWidth="1"/>
    <col min="4098" max="4099" width="0" style="323" hidden="1" customWidth="1"/>
    <col min="4100" max="4100" width="9.7109375" style="323" customWidth="1"/>
    <col min="4101" max="4101" width="12.7109375" style="323" customWidth="1"/>
    <col min="4102" max="4102" width="10.140625" style="323" customWidth="1"/>
    <col min="4103" max="4103" width="12.7109375" style="323" customWidth="1"/>
    <col min="4104" max="4105" width="0" style="323" hidden="1" customWidth="1"/>
    <col min="4106" max="4106" width="9.140625" style="323"/>
    <col min="4107" max="4107" width="9.85546875" style="323" customWidth="1"/>
    <col min="4108" max="4108" width="9.140625" style="323"/>
    <col min="4109" max="4109" width="9.7109375" style="323" customWidth="1"/>
    <col min="4110" max="4111" width="0" style="323" hidden="1" customWidth="1"/>
    <col min="4112" max="4112" width="9.140625" style="323"/>
    <col min="4113" max="4113" width="10.7109375" style="323" customWidth="1"/>
    <col min="4114" max="4352" width="9.140625" style="323"/>
    <col min="4353" max="4353" width="9.5703125" style="323" bestFit="1" customWidth="1"/>
    <col min="4354" max="4355" width="0" style="323" hidden="1" customWidth="1"/>
    <col min="4356" max="4356" width="9.7109375" style="323" customWidth="1"/>
    <col min="4357" max="4357" width="12.7109375" style="323" customWidth="1"/>
    <col min="4358" max="4358" width="10.140625" style="323" customWidth="1"/>
    <col min="4359" max="4359" width="12.7109375" style="323" customWidth="1"/>
    <col min="4360" max="4361" width="0" style="323" hidden="1" customWidth="1"/>
    <col min="4362" max="4362" width="9.140625" style="323"/>
    <col min="4363" max="4363" width="9.85546875" style="323" customWidth="1"/>
    <col min="4364" max="4364" width="9.140625" style="323"/>
    <col min="4365" max="4365" width="9.7109375" style="323" customWidth="1"/>
    <col min="4366" max="4367" width="0" style="323" hidden="1" customWidth="1"/>
    <col min="4368" max="4368" width="9.140625" style="323"/>
    <col min="4369" max="4369" width="10.7109375" style="323" customWidth="1"/>
    <col min="4370" max="4608" width="9.140625" style="323"/>
    <col min="4609" max="4609" width="9.5703125" style="323" bestFit="1" customWidth="1"/>
    <col min="4610" max="4611" width="0" style="323" hidden="1" customWidth="1"/>
    <col min="4612" max="4612" width="9.7109375" style="323" customWidth="1"/>
    <col min="4613" max="4613" width="12.7109375" style="323" customWidth="1"/>
    <col min="4614" max="4614" width="10.140625" style="323" customWidth="1"/>
    <col min="4615" max="4615" width="12.7109375" style="323" customWidth="1"/>
    <col min="4616" max="4617" width="0" style="323" hidden="1" customWidth="1"/>
    <col min="4618" max="4618" width="9.140625" style="323"/>
    <col min="4619" max="4619" width="9.85546875" style="323" customWidth="1"/>
    <col min="4620" max="4620" width="9.140625" style="323"/>
    <col min="4621" max="4621" width="9.7109375" style="323" customWidth="1"/>
    <col min="4622" max="4623" width="0" style="323" hidden="1" customWidth="1"/>
    <col min="4624" max="4624" width="9.140625" style="323"/>
    <col min="4625" max="4625" width="10.7109375" style="323" customWidth="1"/>
    <col min="4626" max="4864" width="9.140625" style="323"/>
    <col min="4865" max="4865" width="9.5703125" style="323" bestFit="1" customWidth="1"/>
    <col min="4866" max="4867" width="0" style="323" hidden="1" customWidth="1"/>
    <col min="4868" max="4868" width="9.7109375" style="323" customWidth="1"/>
    <col min="4869" max="4869" width="12.7109375" style="323" customWidth="1"/>
    <col min="4870" max="4870" width="10.140625" style="323" customWidth="1"/>
    <col min="4871" max="4871" width="12.7109375" style="323" customWidth="1"/>
    <col min="4872" max="4873" width="0" style="323" hidden="1" customWidth="1"/>
    <col min="4874" max="4874" width="9.140625" style="323"/>
    <col min="4875" max="4875" width="9.85546875" style="323" customWidth="1"/>
    <col min="4876" max="4876" width="9.140625" style="323"/>
    <col min="4877" max="4877" width="9.7109375" style="323" customWidth="1"/>
    <col min="4878" max="4879" width="0" style="323" hidden="1" customWidth="1"/>
    <col min="4880" max="4880" width="9.140625" style="323"/>
    <col min="4881" max="4881" width="10.7109375" style="323" customWidth="1"/>
    <col min="4882" max="5120" width="9.140625" style="323"/>
    <col min="5121" max="5121" width="9.5703125" style="323" bestFit="1" customWidth="1"/>
    <col min="5122" max="5123" width="0" style="323" hidden="1" customWidth="1"/>
    <col min="5124" max="5124" width="9.7109375" style="323" customWidth="1"/>
    <col min="5125" max="5125" width="12.7109375" style="323" customWidth="1"/>
    <col min="5126" max="5126" width="10.140625" style="323" customWidth="1"/>
    <col min="5127" max="5127" width="12.7109375" style="323" customWidth="1"/>
    <col min="5128" max="5129" width="0" style="323" hidden="1" customWidth="1"/>
    <col min="5130" max="5130" width="9.140625" style="323"/>
    <col min="5131" max="5131" width="9.85546875" style="323" customWidth="1"/>
    <col min="5132" max="5132" width="9.140625" style="323"/>
    <col min="5133" max="5133" width="9.7109375" style="323" customWidth="1"/>
    <col min="5134" max="5135" width="0" style="323" hidden="1" customWidth="1"/>
    <col min="5136" max="5136" width="9.140625" style="323"/>
    <col min="5137" max="5137" width="10.7109375" style="323" customWidth="1"/>
    <col min="5138" max="5376" width="9.140625" style="323"/>
    <col min="5377" max="5377" width="9.5703125" style="323" bestFit="1" customWidth="1"/>
    <col min="5378" max="5379" width="0" style="323" hidden="1" customWidth="1"/>
    <col min="5380" max="5380" width="9.7109375" style="323" customWidth="1"/>
    <col min="5381" max="5381" width="12.7109375" style="323" customWidth="1"/>
    <col min="5382" max="5382" width="10.140625" style="323" customWidth="1"/>
    <col min="5383" max="5383" width="12.7109375" style="323" customWidth="1"/>
    <col min="5384" max="5385" width="0" style="323" hidden="1" customWidth="1"/>
    <col min="5386" max="5386" width="9.140625" style="323"/>
    <col min="5387" max="5387" width="9.85546875" style="323" customWidth="1"/>
    <col min="5388" max="5388" width="9.140625" style="323"/>
    <col min="5389" max="5389" width="9.7109375" style="323" customWidth="1"/>
    <col min="5390" max="5391" width="0" style="323" hidden="1" customWidth="1"/>
    <col min="5392" max="5392" width="9.140625" style="323"/>
    <col min="5393" max="5393" width="10.7109375" style="323" customWidth="1"/>
    <col min="5394" max="5632" width="9.140625" style="323"/>
    <col min="5633" max="5633" width="9.5703125" style="323" bestFit="1" customWidth="1"/>
    <col min="5634" max="5635" width="0" style="323" hidden="1" customWidth="1"/>
    <col min="5636" max="5636" width="9.7109375" style="323" customWidth="1"/>
    <col min="5637" max="5637" width="12.7109375" style="323" customWidth="1"/>
    <col min="5638" max="5638" width="10.140625" style="323" customWidth="1"/>
    <col min="5639" max="5639" width="12.7109375" style="323" customWidth="1"/>
    <col min="5640" max="5641" width="0" style="323" hidden="1" customWidth="1"/>
    <col min="5642" max="5642" width="9.140625" style="323"/>
    <col min="5643" max="5643" width="9.85546875" style="323" customWidth="1"/>
    <col min="5644" max="5644" width="9.140625" style="323"/>
    <col min="5645" max="5645" width="9.7109375" style="323" customWidth="1"/>
    <col min="5646" max="5647" width="0" style="323" hidden="1" customWidth="1"/>
    <col min="5648" max="5648" width="9.140625" style="323"/>
    <col min="5649" max="5649" width="10.7109375" style="323" customWidth="1"/>
    <col min="5650" max="5888" width="9.140625" style="323"/>
    <col min="5889" max="5889" width="9.5703125" style="323" bestFit="1" customWidth="1"/>
    <col min="5890" max="5891" width="0" style="323" hidden="1" customWidth="1"/>
    <col min="5892" max="5892" width="9.7109375" style="323" customWidth="1"/>
    <col min="5893" max="5893" width="12.7109375" style="323" customWidth="1"/>
    <col min="5894" max="5894" width="10.140625" style="323" customWidth="1"/>
    <col min="5895" max="5895" width="12.7109375" style="323" customWidth="1"/>
    <col min="5896" max="5897" width="0" style="323" hidden="1" customWidth="1"/>
    <col min="5898" max="5898" width="9.140625" style="323"/>
    <col min="5899" max="5899" width="9.85546875" style="323" customWidth="1"/>
    <col min="5900" max="5900" width="9.140625" style="323"/>
    <col min="5901" max="5901" width="9.7109375" style="323" customWidth="1"/>
    <col min="5902" max="5903" width="0" style="323" hidden="1" customWidth="1"/>
    <col min="5904" max="5904" width="9.140625" style="323"/>
    <col min="5905" max="5905" width="10.7109375" style="323" customWidth="1"/>
    <col min="5906" max="6144" width="9.140625" style="323"/>
    <col min="6145" max="6145" width="9.5703125" style="323" bestFit="1" customWidth="1"/>
    <col min="6146" max="6147" width="0" style="323" hidden="1" customWidth="1"/>
    <col min="6148" max="6148" width="9.7109375" style="323" customWidth="1"/>
    <col min="6149" max="6149" width="12.7109375" style="323" customWidth="1"/>
    <col min="6150" max="6150" width="10.140625" style="323" customWidth="1"/>
    <col min="6151" max="6151" width="12.7109375" style="323" customWidth="1"/>
    <col min="6152" max="6153" width="0" style="323" hidden="1" customWidth="1"/>
    <col min="6154" max="6154" width="9.140625" style="323"/>
    <col min="6155" max="6155" width="9.85546875" style="323" customWidth="1"/>
    <col min="6156" max="6156" width="9.140625" style="323"/>
    <col min="6157" max="6157" width="9.7109375" style="323" customWidth="1"/>
    <col min="6158" max="6159" width="0" style="323" hidden="1" customWidth="1"/>
    <col min="6160" max="6160" width="9.140625" style="323"/>
    <col min="6161" max="6161" width="10.7109375" style="323" customWidth="1"/>
    <col min="6162" max="6400" width="9.140625" style="323"/>
    <col min="6401" max="6401" width="9.5703125" style="323" bestFit="1" customWidth="1"/>
    <col min="6402" max="6403" width="0" style="323" hidden="1" customWidth="1"/>
    <col min="6404" max="6404" width="9.7109375" style="323" customWidth="1"/>
    <col min="6405" max="6405" width="12.7109375" style="323" customWidth="1"/>
    <col min="6406" max="6406" width="10.140625" style="323" customWidth="1"/>
    <col min="6407" max="6407" width="12.7109375" style="323" customWidth="1"/>
    <col min="6408" max="6409" width="0" style="323" hidden="1" customWidth="1"/>
    <col min="6410" max="6410" width="9.140625" style="323"/>
    <col min="6411" max="6411" width="9.85546875" style="323" customWidth="1"/>
    <col min="6412" max="6412" width="9.140625" style="323"/>
    <col min="6413" max="6413" width="9.7109375" style="323" customWidth="1"/>
    <col min="6414" max="6415" width="0" style="323" hidden="1" customWidth="1"/>
    <col min="6416" max="6416" width="9.140625" style="323"/>
    <col min="6417" max="6417" width="10.7109375" style="323" customWidth="1"/>
    <col min="6418" max="6656" width="9.140625" style="323"/>
    <col min="6657" max="6657" width="9.5703125" style="323" bestFit="1" customWidth="1"/>
    <col min="6658" max="6659" width="0" style="323" hidden="1" customWidth="1"/>
    <col min="6660" max="6660" width="9.7109375" style="323" customWidth="1"/>
    <col min="6661" max="6661" width="12.7109375" style="323" customWidth="1"/>
    <col min="6662" max="6662" width="10.140625" style="323" customWidth="1"/>
    <col min="6663" max="6663" width="12.7109375" style="323" customWidth="1"/>
    <col min="6664" max="6665" width="0" style="323" hidden="1" customWidth="1"/>
    <col min="6666" max="6666" width="9.140625" style="323"/>
    <col min="6667" max="6667" width="9.85546875" style="323" customWidth="1"/>
    <col min="6668" max="6668" width="9.140625" style="323"/>
    <col min="6669" max="6669" width="9.7109375" style="323" customWidth="1"/>
    <col min="6670" max="6671" width="0" style="323" hidden="1" customWidth="1"/>
    <col min="6672" max="6672" width="9.140625" style="323"/>
    <col min="6673" max="6673" width="10.7109375" style="323" customWidth="1"/>
    <col min="6674" max="6912" width="9.140625" style="323"/>
    <col min="6913" max="6913" width="9.5703125" style="323" bestFit="1" customWidth="1"/>
    <col min="6914" max="6915" width="0" style="323" hidden="1" customWidth="1"/>
    <col min="6916" max="6916" width="9.7109375" style="323" customWidth="1"/>
    <col min="6917" max="6917" width="12.7109375" style="323" customWidth="1"/>
    <col min="6918" max="6918" width="10.140625" style="323" customWidth="1"/>
    <col min="6919" max="6919" width="12.7109375" style="323" customWidth="1"/>
    <col min="6920" max="6921" width="0" style="323" hidden="1" customWidth="1"/>
    <col min="6922" max="6922" width="9.140625" style="323"/>
    <col min="6923" max="6923" width="9.85546875" style="323" customWidth="1"/>
    <col min="6924" max="6924" width="9.140625" style="323"/>
    <col min="6925" max="6925" width="9.7109375" style="323" customWidth="1"/>
    <col min="6926" max="6927" width="0" style="323" hidden="1" customWidth="1"/>
    <col min="6928" max="6928" width="9.140625" style="323"/>
    <col min="6929" max="6929" width="10.7109375" style="323" customWidth="1"/>
    <col min="6930" max="7168" width="9.140625" style="323"/>
    <col min="7169" max="7169" width="9.5703125" style="323" bestFit="1" customWidth="1"/>
    <col min="7170" max="7171" width="0" style="323" hidden="1" customWidth="1"/>
    <col min="7172" max="7172" width="9.7109375" style="323" customWidth="1"/>
    <col min="7173" max="7173" width="12.7109375" style="323" customWidth="1"/>
    <col min="7174" max="7174" width="10.140625" style="323" customWidth="1"/>
    <col min="7175" max="7175" width="12.7109375" style="323" customWidth="1"/>
    <col min="7176" max="7177" width="0" style="323" hidden="1" customWidth="1"/>
    <col min="7178" max="7178" width="9.140625" style="323"/>
    <col min="7179" max="7179" width="9.85546875" style="323" customWidth="1"/>
    <col min="7180" max="7180" width="9.140625" style="323"/>
    <col min="7181" max="7181" width="9.7109375" style="323" customWidth="1"/>
    <col min="7182" max="7183" width="0" style="323" hidden="1" customWidth="1"/>
    <col min="7184" max="7184" width="9.140625" style="323"/>
    <col min="7185" max="7185" width="10.7109375" style="323" customWidth="1"/>
    <col min="7186" max="7424" width="9.140625" style="323"/>
    <col min="7425" max="7425" width="9.5703125" style="323" bestFit="1" customWidth="1"/>
    <col min="7426" max="7427" width="0" style="323" hidden="1" customWidth="1"/>
    <col min="7428" max="7428" width="9.7109375" style="323" customWidth="1"/>
    <col min="7429" max="7429" width="12.7109375" style="323" customWidth="1"/>
    <col min="7430" max="7430" width="10.140625" style="323" customWidth="1"/>
    <col min="7431" max="7431" width="12.7109375" style="323" customWidth="1"/>
    <col min="7432" max="7433" width="0" style="323" hidden="1" customWidth="1"/>
    <col min="7434" max="7434" width="9.140625" style="323"/>
    <col min="7435" max="7435" width="9.85546875" style="323" customWidth="1"/>
    <col min="7436" max="7436" width="9.140625" style="323"/>
    <col min="7437" max="7437" width="9.7109375" style="323" customWidth="1"/>
    <col min="7438" max="7439" width="0" style="323" hidden="1" customWidth="1"/>
    <col min="7440" max="7440" width="9.140625" style="323"/>
    <col min="7441" max="7441" width="10.7109375" style="323" customWidth="1"/>
    <col min="7442" max="7680" width="9.140625" style="323"/>
    <col min="7681" max="7681" width="9.5703125" style="323" bestFit="1" customWidth="1"/>
    <col min="7682" max="7683" width="0" style="323" hidden="1" customWidth="1"/>
    <col min="7684" max="7684" width="9.7109375" style="323" customWidth="1"/>
    <col min="7685" max="7685" width="12.7109375" style="323" customWidth="1"/>
    <col min="7686" max="7686" width="10.140625" style="323" customWidth="1"/>
    <col min="7687" max="7687" width="12.7109375" style="323" customWidth="1"/>
    <col min="7688" max="7689" width="0" style="323" hidden="1" customWidth="1"/>
    <col min="7690" max="7690" width="9.140625" style="323"/>
    <col min="7691" max="7691" width="9.85546875" style="323" customWidth="1"/>
    <col min="7692" max="7692" width="9.140625" style="323"/>
    <col min="7693" max="7693" width="9.7109375" style="323" customWidth="1"/>
    <col min="7694" max="7695" width="0" style="323" hidden="1" customWidth="1"/>
    <col min="7696" max="7696" width="9.140625" style="323"/>
    <col min="7697" max="7697" width="10.7109375" style="323" customWidth="1"/>
    <col min="7698" max="7936" width="9.140625" style="323"/>
    <col min="7937" max="7937" width="9.5703125" style="323" bestFit="1" customWidth="1"/>
    <col min="7938" max="7939" width="0" style="323" hidden="1" customWidth="1"/>
    <col min="7940" max="7940" width="9.7109375" style="323" customWidth="1"/>
    <col min="7941" max="7941" width="12.7109375" style="323" customWidth="1"/>
    <col min="7942" max="7942" width="10.140625" style="323" customWidth="1"/>
    <col min="7943" max="7943" width="12.7109375" style="323" customWidth="1"/>
    <col min="7944" max="7945" width="0" style="323" hidden="1" customWidth="1"/>
    <col min="7946" max="7946" width="9.140625" style="323"/>
    <col min="7947" max="7947" width="9.85546875" style="323" customWidth="1"/>
    <col min="7948" max="7948" width="9.140625" style="323"/>
    <col min="7949" max="7949" width="9.7109375" style="323" customWidth="1"/>
    <col min="7950" max="7951" width="0" style="323" hidden="1" customWidth="1"/>
    <col min="7952" max="7952" width="9.140625" style="323"/>
    <col min="7953" max="7953" width="10.7109375" style="323" customWidth="1"/>
    <col min="7954" max="8192" width="9.140625" style="323"/>
    <col min="8193" max="8193" width="9.5703125" style="323" bestFit="1" customWidth="1"/>
    <col min="8194" max="8195" width="0" style="323" hidden="1" customWidth="1"/>
    <col min="8196" max="8196" width="9.7109375" style="323" customWidth="1"/>
    <col min="8197" max="8197" width="12.7109375" style="323" customWidth="1"/>
    <col min="8198" max="8198" width="10.140625" style="323" customWidth="1"/>
    <col min="8199" max="8199" width="12.7109375" style="323" customWidth="1"/>
    <col min="8200" max="8201" width="0" style="323" hidden="1" customWidth="1"/>
    <col min="8202" max="8202" width="9.140625" style="323"/>
    <col min="8203" max="8203" width="9.85546875" style="323" customWidth="1"/>
    <col min="8204" max="8204" width="9.140625" style="323"/>
    <col min="8205" max="8205" width="9.7109375" style="323" customWidth="1"/>
    <col min="8206" max="8207" width="0" style="323" hidden="1" customWidth="1"/>
    <col min="8208" max="8208" width="9.140625" style="323"/>
    <col min="8209" max="8209" width="10.7109375" style="323" customWidth="1"/>
    <col min="8210" max="8448" width="9.140625" style="323"/>
    <col min="8449" max="8449" width="9.5703125" style="323" bestFit="1" customWidth="1"/>
    <col min="8450" max="8451" width="0" style="323" hidden="1" customWidth="1"/>
    <col min="8452" max="8452" width="9.7109375" style="323" customWidth="1"/>
    <col min="8453" max="8453" width="12.7109375" style="323" customWidth="1"/>
    <col min="8454" max="8454" width="10.140625" style="323" customWidth="1"/>
    <col min="8455" max="8455" width="12.7109375" style="323" customWidth="1"/>
    <col min="8456" max="8457" width="0" style="323" hidden="1" customWidth="1"/>
    <col min="8458" max="8458" width="9.140625" style="323"/>
    <col min="8459" max="8459" width="9.85546875" style="323" customWidth="1"/>
    <col min="8460" max="8460" width="9.140625" style="323"/>
    <col min="8461" max="8461" width="9.7109375" style="323" customWidth="1"/>
    <col min="8462" max="8463" width="0" style="323" hidden="1" customWidth="1"/>
    <col min="8464" max="8464" width="9.140625" style="323"/>
    <col min="8465" max="8465" width="10.7109375" style="323" customWidth="1"/>
    <col min="8466" max="8704" width="9.140625" style="323"/>
    <col min="8705" max="8705" width="9.5703125" style="323" bestFit="1" customWidth="1"/>
    <col min="8706" max="8707" width="0" style="323" hidden="1" customWidth="1"/>
    <col min="8708" max="8708" width="9.7109375" style="323" customWidth="1"/>
    <col min="8709" max="8709" width="12.7109375" style="323" customWidth="1"/>
    <col min="8710" max="8710" width="10.140625" style="323" customWidth="1"/>
    <col min="8711" max="8711" width="12.7109375" style="323" customWidth="1"/>
    <col min="8712" max="8713" width="0" style="323" hidden="1" customWidth="1"/>
    <col min="8714" max="8714" width="9.140625" style="323"/>
    <col min="8715" max="8715" width="9.85546875" style="323" customWidth="1"/>
    <col min="8716" max="8716" width="9.140625" style="323"/>
    <col min="8717" max="8717" width="9.7109375" style="323" customWidth="1"/>
    <col min="8718" max="8719" width="0" style="323" hidden="1" customWidth="1"/>
    <col min="8720" max="8720" width="9.140625" style="323"/>
    <col min="8721" max="8721" width="10.7109375" style="323" customWidth="1"/>
    <col min="8722" max="8960" width="9.140625" style="323"/>
    <col min="8961" max="8961" width="9.5703125" style="323" bestFit="1" customWidth="1"/>
    <col min="8962" max="8963" width="0" style="323" hidden="1" customWidth="1"/>
    <col min="8964" max="8964" width="9.7109375" style="323" customWidth="1"/>
    <col min="8965" max="8965" width="12.7109375" style="323" customWidth="1"/>
    <col min="8966" max="8966" width="10.140625" style="323" customWidth="1"/>
    <col min="8967" max="8967" width="12.7109375" style="323" customWidth="1"/>
    <col min="8968" max="8969" width="0" style="323" hidden="1" customWidth="1"/>
    <col min="8970" max="8970" width="9.140625" style="323"/>
    <col min="8971" max="8971" width="9.85546875" style="323" customWidth="1"/>
    <col min="8972" max="8972" width="9.140625" style="323"/>
    <col min="8973" max="8973" width="9.7109375" style="323" customWidth="1"/>
    <col min="8974" max="8975" width="0" style="323" hidden="1" customWidth="1"/>
    <col min="8976" max="8976" width="9.140625" style="323"/>
    <col min="8977" max="8977" width="10.7109375" style="323" customWidth="1"/>
    <col min="8978" max="9216" width="9.140625" style="323"/>
    <col min="9217" max="9217" width="9.5703125" style="323" bestFit="1" customWidth="1"/>
    <col min="9218" max="9219" width="0" style="323" hidden="1" customWidth="1"/>
    <col min="9220" max="9220" width="9.7109375" style="323" customWidth="1"/>
    <col min="9221" max="9221" width="12.7109375" style="323" customWidth="1"/>
    <col min="9222" max="9222" width="10.140625" style="323" customWidth="1"/>
    <col min="9223" max="9223" width="12.7109375" style="323" customWidth="1"/>
    <col min="9224" max="9225" width="0" style="323" hidden="1" customWidth="1"/>
    <col min="9226" max="9226" width="9.140625" style="323"/>
    <col min="9227" max="9227" width="9.85546875" style="323" customWidth="1"/>
    <col min="9228" max="9228" width="9.140625" style="323"/>
    <col min="9229" max="9229" width="9.7109375" style="323" customWidth="1"/>
    <col min="9230" max="9231" width="0" style="323" hidden="1" customWidth="1"/>
    <col min="9232" max="9232" width="9.140625" style="323"/>
    <col min="9233" max="9233" width="10.7109375" style="323" customWidth="1"/>
    <col min="9234" max="9472" width="9.140625" style="323"/>
    <col min="9473" max="9473" width="9.5703125" style="323" bestFit="1" customWidth="1"/>
    <col min="9474" max="9475" width="0" style="323" hidden="1" customWidth="1"/>
    <col min="9476" max="9476" width="9.7109375" style="323" customWidth="1"/>
    <col min="9477" max="9477" width="12.7109375" style="323" customWidth="1"/>
    <col min="9478" max="9478" width="10.140625" style="323" customWidth="1"/>
    <col min="9479" max="9479" width="12.7109375" style="323" customWidth="1"/>
    <col min="9480" max="9481" width="0" style="323" hidden="1" customWidth="1"/>
    <col min="9482" max="9482" width="9.140625" style="323"/>
    <col min="9483" max="9483" width="9.85546875" style="323" customWidth="1"/>
    <col min="9484" max="9484" width="9.140625" style="323"/>
    <col min="9485" max="9485" width="9.7109375" style="323" customWidth="1"/>
    <col min="9486" max="9487" width="0" style="323" hidden="1" customWidth="1"/>
    <col min="9488" max="9488" width="9.140625" style="323"/>
    <col min="9489" max="9489" width="10.7109375" style="323" customWidth="1"/>
    <col min="9490" max="9728" width="9.140625" style="323"/>
    <col min="9729" max="9729" width="9.5703125" style="323" bestFit="1" customWidth="1"/>
    <col min="9730" max="9731" width="0" style="323" hidden="1" customWidth="1"/>
    <col min="9732" max="9732" width="9.7109375" style="323" customWidth="1"/>
    <col min="9733" max="9733" width="12.7109375" style="323" customWidth="1"/>
    <col min="9734" max="9734" width="10.140625" style="323" customWidth="1"/>
    <col min="9735" max="9735" width="12.7109375" style="323" customWidth="1"/>
    <col min="9736" max="9737" width="0" style="323" hidden="1" customWidth="1"/>
    <col min="9738" max="9738" width="9.140625" style="323"/>
    <col min="9739" max="9739" width="9.85546875" style="323" customWidth="1"/>
    <col min="9740" max="9740" width="9.140625" style="323"/>
    <col min="9741" max="9741" width="9.7109375" style="323" customWidth="1"/>
    <col min="9742" max="9743" width="0" style="323" hidden="1" customWidth="1"/>
    <col min="9744" max="9744" width="9.140625" style="323"/>
    <col min="9745" max="9745" width="10.7109375" style="323" customWidth="1"/>
    <col min="9746" max="9984" width="9.140625" style="323"/>
    <col min="9985" max="9985" width="9.5703125" style="323" bestFit="1" customWidth="1"/>
    <col min="9986" max="9987" width="0" style="323" hidden="1" customWidth="1"/>
    <col min="9988" max="9988" width="9.7109375" style="323" customWidth="1"/>
    <col min="9989" max="9989" width="12.7109375" style="323" customWidth="1"/>
    <col min="9990" max="9990" width="10.140625" style="323" customWidth="1"/>
    <col min="9991" max="9991" width="12.7109375" style="323" customWidth="1"/>
    <col min="9992" max="9993" width="0" style="323" hidden="1" customWidth="1"/>
    <col min="9994" max="9994" width="9.140625" style="323"/>
    <col min="9995" max="9995" width="9.85546875" style="323" customWidth="1"/>
    <col min="9996" max="9996" width="9.140625" style="323"/>
    <col min="9997" max="9997" width="9.7109375" style="323" customWidth="1"/>
    <col min="9998" max="9999" width="0" style="323" hidden="1" customWidth="1"/>
    <col min="10000" max="10000" width="9.140625" style="323"/>
    <col min="10001" max="10001" width="10.7109375" style="323" customWidth="1"/>
    <col min="10002" max="10240" width="9.140625" style="323"/>
    <col min="10241" max="10241" width="9.5703125" style="323" bestFit="1" customWidth="1"/>
    <col min="10242" max="10243" width="0" style="323" hidden="1" customWidth="1"/>
    <col min="10244" max="10244" width="9.7109375" style="323" customWidth="1"/>
    <col min="10245" max="10245" width="12.7109375" style="323" customWidth="1"/>
    <col min="10246" max="10246" width="10.140625" style="323" customWidth="1"/>
    <col min="10247" max="10247" width="12.7109375" style="323" customWidth="1"/>
    <col min="10248" max="10249" width="0" style="323" hidden="1" customWidth="1"/>
    <col min="10250" max="10250" width="9.140625" style="323"/>
    <col min="10251" max="10251" width="9.85546875" style="323" customWidth="1"/>
    <col min="10252" max="10252" width="9.140625" style="323"/>
    <col min="10253" max="10253" width="9.7109375" style="323" customWidth="1"/>
    <col min="10254" max="10255" width="0" style="323" hidden="1" customWidth="1"/>
    <col min="10256" max="10256" width="9.140625" style="323"/>
    <col min="10257" max="10257" width="10.7109375" style="323" customWidth="1"/>
    <col min="10258" max="10496" width="9.140625" style="323"/>
    <col min="10497" max="10497" width="9.5703125" style="323" bestFit="1" customWidth="1"/>
    <col min="10498" max="10499" width="0" style="323" hidden="1" customWidth="1"/>
    <col min="10500" max="10500" width="9.7109375" style="323" customWidth="1"/>
    <col min="10501" max="10501" width="12.7109375" style="323" customWidth="1"/>
    <col min="10502" max="10502" width="10.140625" style="323" customWidth="1"/>
    <col min="10503" max="10503" width="12.7109375" style="323" customWidth="1"/>
    <col min="10504" max="10505" width="0" style="323" hidden="1" customWidth="1"/>
    <col min="10506" max="10506" width="9.140625" style="323"/>
    <col min="10507" max="10507" width="9.85546875" style="323" customWidth="1"/>
    <col min="10508" max="10508" width="9.140625" style="323"/>
    <col min="10509" max="10509" width="9.7109375" style="323" customWidth="1"/>
    <col min="10510" max="10511" width="0" style="323" hidden="1" customWidth="1"/>
    <col min="10512" max="10512" width="9.140625" style="323"/>
    <col min="10513" max="10513" width="10.7109375" style="323" customWidth="1"/>
    <col min="10514" max="10752" width="9.140625" style="323"/>
    <col min="10753" max="10753" width="9.5703125" style="323" bestFit="1" customWidth="1"/>
    <col min="10754" max="10755" width="0" style="323" hidden="1" customWidth="1"/>
    <col min="10756" max="10756" width="9.7109375" style="323" customWidth="1"/>
    <col min="10757" max="10757" width="12.7109375" style="323" customWidth="1"/>
    <col min="10758" max="10758" width="10.140625" style="323" customWidth="1"/>
    <col min="10759" max="10759" width="12.7109375" style="323" customWidth="1"/>
    <col min="10760" max="10761" width="0" style="323" hidden="1" customWidth="1"/>
    <col min="10762" max="10762" width="9.140625" style="323"/>
    <col min="10763" max="10763" width="9.85546875" style="323" customWidth="1"/>
    <col min="10764" max="10764" width="9.140625" style="323"/>
    <col min="10765" max="10765" width="9.7109375" style="323" customWidth="1"/>
    <col min="10766" max="10767" width="0" style="323" hidden="1" customWidth="1"/>
    <col min="10768" max="10768" width="9.140625" style="323"/>
    <col min="10769" max="10769" width="10.7109375" style="323" customWidth="1"/>
    <col min="10770" max="11008" width="9.140625" style="323"/>
    <col min="11009" max="11009" width="9.5703125" style="323" bestFit="1" customWidth="1"/>
    <col min="11010" max="11011" width="0" style="323" hidden="1" customWidth="1"/>
    <col min="11012" max="11012" width="9.7109375" style="323" customWidth="1"/>
    <col min="11013" max="11013" width="12.7109375" style="323" customWidth="1"/>
    <col min="11014" max="11014" width="10.140625" style="323" customWidth="1"/>
    <col min="11015" max="11015" width="12.7109375" style="323" customWidth="1"/>
    <col min="11016" max="11017" width="0" style="323" hidden="1" customWidth="1"/>
    <col min="11018" max="11018" width="9.140625" style="323"/>
    <col min="11019" max="11019" width="9.85546875" style="323" customWidth="1"/>
    <col min="11020" max="11020" width="9.140625" style="323"/>
    <col min="11021" max="11021" width="9.7109375" style="323" customWidth="1"/>
    <col min="11022" max="11023" width="0" style="323" hidden="1" customWidth="1"/>
    <col min="11024" max="11024" width="9.140625" style="323"/>
    <col min="11025" max="11025" width="10.7109375" style="323" customWidth="1"/>
    <col min="11026" max="11264" width="9.140625" style="323"/>
    <col min="11265" max="11265" width="9.5703125" style="323" bestFit="1" customWidth="1"/>
    <col min="11266" max="11267" width="0" style="323" hidden="1" customWidth="1"/>
    <col min="11268" max="11268" width="9.7109375" style="323" customWidth="1"/>
    <col min="11269" max="11269" width="12.7109375" style="323" customWidth="1"/>
    <col min="11270" max="11270" width="10.140625" style="323" customWidth="1"/>
    <col min="11271" max="11271" width="12.7109375" style="323" customWidth="1"/>
    <col min="11272" max="11273" width="0" style="323" hidden="1" customWidth="1"/>
    <col min="11274" max="11274" width="9.140625" style="323"/>
    <col min="11275" max="11275" width="9.85546875" style="323" customWidth="1"/>
    <col min="11276" max="11276" width="9.140625" style="323"/>
    <col min="11277" max="11277" width="9.7109375" style="323" customWidth="1"/>
    <col min="11278" max="11279" width="0" style="323" hidden="1" customWidth="1"/>
    <col min="11280" max="11280" width="9.140625" style="323"/>
    <col min="11281" max="11281" width="10.7109375" style="323" customWidth="1"/>
    <col min="11282" max="11520" width="9.140625" style="323"/>
    <col min="11521" max="11521" width="9.5703125" style="323" bestFit="1" customWidth="1"/>
    <col min="11522" max="11523" width="0" style="323" hidden="1" customWidth="1"/>
    <col min="11524" max="11524" width="9.7109375" style="323" customWidth="1"/>
    <col min="11525" max="11525" width="12.7109375" style="323" customWidth="1"/>
    <col min="11526" max="11526" width="10.140625" style="323" customWidth="1"/>
    <col min="11527" max="11527" width="12.7109375" style="323" customWidth="1"/>
    <col min="11528" max="11529" width="0" style="323" hidden="1" customWidth="1"/>
    <col min="11530" max="11530" width="9.140625" style="323"/>
    <col min="11531" max="11531" width="9.85546875" style="323" customWidth="1"/>
    <col min="11532" max="11532" width="9.140625" style="323"/>
    <col min="11533" max="11533" width="9.7109375" style="323" customWidth="1"/>
    <col min="11534" max="11535" width="0" style="323" hidden="1" customWidth="1"/>
    <col min="11536" max="11536" width="9.140625" style="323"/>
    <col min="11537" max="11537" width="10.7109375" style="323" customWidth="1"/>
    <col min="11538" max="11776" width="9.140625" style="323"/>
    <col min="11777" max="11777" width="9.5703125" style="323" bestFit="1" customWidth="1"/>
    <col min="11778" max="11779" width="0" style="323" hidden="1" customWidth="1"/>
    <col min="11780" max="11780" width="9.7109375" style="323" customWidth="1"/>
    <col min="11781" max="11781" width="12.7109375" style="323" customWidth="1"/>
    <col min="11782" max="11782" width="10.140625" style="323" customWidth="1"/>
    <col min="11783" max="11783" width="12.7109375" style="323" customWidth="1"/>
    <col min="11784" max="11785" width="0" style="323" hidden="1" customWidth="1"/>
    <col min="11786" max="11786" width="9.140625" style="323"/>
    <col min="11787" max="11787" width="9.85546875" style="323" customWidth="1"/>
    <col min="11788" max="11788" width="9.140625" style="323"/>
    <col min="11789" max="11789" width="9.7109375" style="323" customWidth="1"/>
    <col min="11790" max="11791" width="0" style="323" hidden="1" customWidth="1"/>
    <col min="11792" max="11792" width="9.140625" style="323"/>
    <col min="11793" max="11793" width="10.7109375" style="323" customWidth="1"/>
    <col min="11794" max="12032" width="9.140625" style="323"/>
    <col min="12033" max="12033" width="9.5703125" style="323" bestFit="1" customWidth="1"/>
    <col min="12034" max="12035" width="0" style="323" hidden="1" customWidth="1"/>
    <col min="12036" max="12036" width="9.7109375" style="323" customWidth="1"/>
    <col min="12037" max="12037" width="12.7109375" style="323" customWidth="1"/>
    <col min="12038" max="12038" width="10.140625" style="323" customWidth="1"/>
    <col min="12039" max="12039" width="12.7109375" style="323" customWidth="1"/>
    <col min="12040" max="12041" width="0" style="323" hidden="1" customWidth="1"/>
    <col min="12042" max="12042" width="9.140625" style="323"/>
    <col min="12043" max="12043" width="9.85546875" style="323" customWidth="1"/>
    <col min="12044" max="12044" width="9.140625" style="323"/>
    <col min="12045" max="12045" width="9.7109375" style="323" customWidth="1"/>
    <col min="12046" max="12047" width="0" style="323" hidden="1" customWidth="1"/>
    <col min="12048" max="12048" width="9.140625" style="323"/>
    <col min="12049" max="12049" width="10.7109375" style="323" customWidth="1"/>
    <col min="12050" max="12288" width="9.140625" style="323"/>
    <col min="12289" max="12289" width="9.5703125" style="323" bestFit="1" customWidth="1"/>
    <col min="12290" max="12291" width="0" style="323" hidden="1" customWidth="1"/>
    <col min="12292" max="12292" width="9.7109375" style="323" customWidth="1"/>
    <col min="12293" max="12293" width="12.7109375" style="323" customWidth="1"/>
    <col min="12294" max="12294" width="10.140625" style="323" customWidth="1"/>
    <col min="12295" max="12295" width="12.7109375" style="323" customWidth="1"/>
    <col min="12296" max="12297" width="0" style="323" hidden="1" customWidth="1"/>
    <col min="12298" max="12298" width="9.140625" style="323"/>
    <col min="12299" max="12299" width="9.85546875" style="323" customWidth="1"/>
    <col min="12300" max="12300" width="9.140625" style="323"/>
    <col min="12301" max="12301" width="9.7109375" style="323" customWidth="1"/>
    <col min="12302" max="12303" width="0" style="323" hidden="1" customWidth="1"/>
    <col min="12304" max="12304" width="9.140625" style="323"/>
    <col min="12305" max="12305" width="10.7109375" style="323" customWidth="1"/>
    <col min="12306" max="12544" width="9.140625" style="323"/>
    <col min="12545" max="12545" width="9.5703125" style="323" bestFit="1" customWidth="1"/>
    <col min="12546" max="12547" width="0" style="323" hidden="1" customWidth="1"/>
    <col min="12548" max="12548" width="9.7109375" style="323" customWidth="1"/>
    <col min="12549" max="12549" width="12.7109375" style="323" customWidth="1"/>
    <col min="12550" max="12550" width="10.140625" style="323" customWidth="1"/>
    <col min="12551" max="12551" width="12.7109375" style="323" customWidth="1"/>
    <col min="12552" max="12553" width="0" style="323" hidden="1" customWidth="1"/>
    <col min="12554" max="12554" width="9.140625" style="323"/>
    <col min="12555" max="12555" width="9.85546875" style="323" customWidth="1"/>
    <col min="12556" max="12556" width="9.140625" style="323"/>
    <col min="12557" max="12557" width="9.7109375" style="323" customWidth="1"/>
    <col min="12558" max="12559" width="0" style="323" hidden="1" customWidth="1"/>
    <col min="12560" max="12560" width="9.140625" style="323"/>
    <col min="12561" max="12561" width="10.7109375" style="323" customWidth="1"/>
    <col min="12562" max="12800" width="9.140625" style="323"/>
    <col min="12801" max="12801" width="9.5703125" style="323" bestFit="1" customWidth="1"/>
    <col min="12802" max="12803" width="0" style="323" hidden="1" customWidth="1"/>
    <col min="12804" max="12804" width="9.7109375" style="323" customWidth="1"/>
    <col min="12805" max="12805" width="12.7109375" style="323" customWidth="1"/>
    <col min="12806" max="12806" width="10.140625" style="323" customWidth="1"/>
    <col min="12807" max="12807" width="12.7109375" style="323" customWidth="1"/>
    <col min="12808" max="12809" width="0" style="323" hidden="1" customWidth="1"/>
    <col min="12810" max="12810" width="9.140625" style="323"/>
    <col min="12811" max="12811" width="9.85546875" style="323" customWidth="1"/>
    <col min="12812" max="12812" width="9.140625" style="323"/>
    <col min="12813" max="12813" width="9.7109375" style="323" customWidth="1"/>
    <col min="12814" max="12815" width="0" style="323" hidden="1" customWidth="1"/>
    <col min="12816" max="12816" width="9.140625" style="323"/>
    <col min="12817" max="12817" width="10.7109375" style="323" customWidth="1"/>
    <col min="12818" max="13056" width="9.140625" style="323"/>
    <col min="13057" max="13057" width="9.5703125" style="323" bestFit="1" customWidth="1"/>
    <col min="13058" max="13059" width="0" style="323" hidden="1" customWidth="1"/>
    <col min="13060" max="13060" width="9.7109375" style="323" customWidth="1"/>
    <col min="13061" max="13061" width="12.7109375" style="323" customWidth="1"/>
    <col min="13062" max="13062" width="10.140625" style="323" customWidth="1"/>
    <col min="13063" max="13063" width="12.7109375" style="323" customWidth="1"/>
    <col min="13064" max="13065" width="0" style="323" hidden="1" customWidth="1"/>
    <col min="13066" max="13066" width="9.140625" style="323"/>
    <col min="13067" max="13067" width="9.85546875" style="323" customWidth="1"/>
    <col min="13068" max="13068" width="9.140625" style="323"/>
    <col min="13069" max="13069" width="9.7109375" style="323" customWidth="1"/>
    <col min="13070" max="13071" width="0" style="323" hidden="1" customWidth="1"/>
    <col min="13072" max="13072" width="9.140625" style="323"/>
    <col min="13073" max="13073" width="10.7109375" style="323" customWidth="1"/>
    <col min="13074" max="13312" width="9.140625" style="323"/>
    <col min="13313" max="13313" width="9.5703125" style="323" bestFit="1" customWidth="1"/>
    <col min="13314" max="13315" width="0" style="323" hidden="1" customWidth="1"/>
    <col min="13316" max="13316" width="9.7109375" style="323" customWidth="1"/>
    <col min="13317" max="13317" width="12.7109375" style="323" customWidth="1"/>
    <col min="13318" max="13318" width="10.140625" style="323" customWidth="1"/>
    <col min="13319" max="13319" width="12.7109375" style="323" customWidth="1"/>
    <col min="13320" max="13321" width="0" style="323" hidden="1" customWidth="1"/>
    <col min="13322" max="13322" width="9.140625" style="323"/>
    <col min="13323" max="13323" width="9.85546875" style="323" customWidth="1"/>
    <col min="13324" max="13324" width="9.140625" style="323"/>
    <col min="13325" max="13325" width="9.7109375" style="323" customWidth="1"/>
    <col min="13326" max="13327" width="0" style="323" hidden="1" customWidth="1"/>
    <col min="13328" max="13328" width="9.140625" style="323"/>
    <col min="13329" max="13329" width="10.7109375" style="323" customWidth="1"/>
    <col min="13330" max="13568" width="9.140625" style="323"/>
    <col min="13569" max="13569" width="9.5703125" style="323" bestFit="1" customWidth="1"/>
    <col min="13570" max="13571" width="0" style="323" hidden="1" customWidth="1"/>
    <col min="13572" max="13572" width="9.7109375" style="323" customWidth="1"/>
    <col min="13573" max="13573" width="12.7109375" style="323" customWidth="1"/>
    <col min="13574" max="13574" width="10.140625" style="323" customWidth="1"/>
    <col min="13575" max="13575" width="12.7109375" style="323" customWidth="1"/>
    <col min="13576" max="13577" width="0" style="323" hidden="1" customWidth="1"/>
    <col min="13578" max="13578" width="9.140625" style="323"/>
    <col min="13579" max="13579" width="9.85546875" style="323" customWidth="1"/>
    <col min="13580" max="13580" width="9.140625" style="323"/>
    <col min="13581" max="13581" width="9.7109375" style="323" customWidth="1"/>
    <col min="13582" max="13583" width="0" style="323" hidden="1" customWidth="1"/>
    <col min="13584" max="13584" width="9.140625" style="323"/>
    <col min="13585" max="13585" width="10.7109375" style="323" customWidth="1"/>
    <col min="13586" max="13824" width="9.140625" style="323"/>
    <col min="13825" max="13825" width="9.5703125" style="323" bestFit="1" customWidth="1"/>
    <col min="13826" max="13827" width="0" style="323" hidden="1" customWidth="1"/>
    <col min="13828" max="13828" width="9.7109375" style="323" customWidth="1"/>
    <col min="13829" max="13829" width="12.7109375" style="323" customWidth="1"/>
    <col min="13830" max="13830" width="10.140625" style="323" customWidth="1"/>
    <col min="13831" max="13831" width="12.7109375" style="323" customWidth="1"/>
    <col min="13832" max="13833" width="0" style="323" hidden="1" customWidth="1"/>
    <col min="13834" max="13834" width="9.140625" style="323"/>
    <col min="13835" max="13835" width="9.85546875" style="323" customWidth="1"/>
    <col min="13836" max="13836" width="9.140625" style="323"/>
    <col min="13837" max="13837" width="9.7109375" style="323" customWidth="1"/>
    <col min="13838" max="13839" width="0" style="323" hidden="1" customWidth="1"/>
    <col min="13840" max="13840" width="9.140625" style="323"/>
    <col min="13841" max="13841" width="10.7109375" style="323" customWidth="1"/>
    <col min="13842" max="14080" width="9.140625" style="323"/>
    <col min="14081" max="14081" width="9.5703125" style="323" bestFit="1" customWidth="1"/>
    <col min="14082" max="14083" width="0" style="323" hidden="1" customWidth="1"/>
    <col min="14084" max="14084" width="9.7109375" style="323" customWidth="1"/>
    <col min="14085" max="14085" width="12.7109375" style="323" customWidth="1"/>
    <col min="14086" max="14086" width="10.140625" style="323" customWidth="1"/>
    <col min="14087" max="14087" width="12.7109375" style="323" customWidth="1"/>
    <col min="14088" max="14089" width="0" style="323" hidden="1" customWidth="1"/>
    <col min="14090" max="14090" width="9.140625" style="323"/>
    <col min="14091" max="14091" width="9.85546875" style="323" customWidth="1"/>
    <col min="14092" max="14092" width="9.140625" style="323"/>
    <col min="14093" max="14093" width="9.7109375" style="323" customWidth="1"/>
    <col min="14094" max="14095" width="0" style="323" hidden="1" customWidth="1"/>
    <col min="14096" max="14096" width="9.140625" style="323"/>
    <col min="14097" max="14097" width="10.7109375" style="323" customWidth="1"/>
    <col min="14098" max="14336" width="9.140625" style="323"/>
    <col min="14337" max="14337" width="9.5703125" style="323" bestFit="1" customWidth="1"/>
    <col min="14338" max="14339" width="0" style="323" hidden="1" customWidth="1"/>
    <col min="14340" max="14340" width="9.7109375" style="323" customWidth="1"/>
    <col min="14341" max="14341" width="12.7109375" style="323" customWidth="1"/>
    <col min="14342" max="14342" width="10.140625" style="323" customWidth="1"/>
    <col min="14343" max="14343" width="12.7109375" style="323" customWidth="1"/>
    <col min="14344" max="14345" width="0" style="323" hidden="1" customWidth="1"/>
    <col min="14346" max="14346" width="9.140625" style="323"/>
    <col min="14347" max="14347" width="9.85546875" style="323" customWidth="1"/>
    <col min="14348" max="14348" width="9.140625" style="323"/>
    <col min="14349" max="14349" width="9.7109375" style="323" customWidth="1"/>
    <col min="14350" max="14351" width="0" style="323" hidden="1" customWidth="1"/>
    <col min="14352" max="14352" width="9.140625" style="323"/>
    <col min="14353" max="14353" width="10.7109375" style="323" customWidth="1"/>
    <col min="14354" max="14592" width="9.140625" style="323"/>
    <col min="14593" max="14593" width="9.5703125" style="323" bestFit="1" customWidth="1"/>
    <col min="14594" max="14595" width="0" style="323" hidden="1" customWidth="1"/>
    <col min="14596" max="14596" width="9.7109375" style="323" customWidth="1"/>
    <col min="14597" max="14597" width="12.7109375" style="323" customWidth="1"/>
    <col min="14598" max="14598" width="10.140625" style="323" customWidth="1"/>
    <col min="14599" max="14599" width="12.7109375" style="323" customWidth="1"/>
    <col min="14600" max="14601" width="0" style="323" hidden="1" customWidth="1"/>
    <col min="14602" max="14602" width="9.140625" style="323"/>
    <col min="14603" max="14603" width="9.85546875" style="323" customWidth="1"/>
    <col min="14604" max="14604" width="9.140625" style="323"/>
    <col min="14605" max="14605" width="9.7109375" style="323" customWidth="1"/>
    <col min="14606" max="14607" width="0" style="323" hidden="1" customWidth="1"/>
    <col min="14608" max="14608" width="9.140625" style="323"/>
    <col min="14609" max="14609" width="10.7109375" style="323" customWidth="1"/>
    <col min="14610" max="14848" width="9.140625" style="323"/>
    <col min="14849" max="14849" width="9.5703125" style="323" bestFit="1" customWidth="1"/>
    <col min="14850" max="14851" width="0" style="323" hidden="1" customWidth="1"/>
    <col min="14852" max="14852" width="9.7109375" style="323" customWidth="1"/>
    <col min="14853" max="14853" width="12.7109375" style="323" customWidth="1"/>
    <col min="14854" max="14854" width="10.140625" style="323" customWidth="1"/>
    <col min="14855" max="14855" width="12.7109375" style="323" customWidth="1"/>
    <col min="14856" max="14857" width="0" style="323" hidden="1" customWidth="1"/>
    <col min="14858" max="14858" width="9.140625" style="323"/>
    <col min="14859" max="14859" width="9.85546875" style="323" customWidth="1"/>
    <col min="14860" max="14860" width="9.140625" style="323"/>
    <col min="14861" max="14861" width="9.7109375" style="323" customWidth="1"/>
    <col min="14862" max="14863" width="0" style="323" hidden="1" customWidth="1"/>
    <col min="14864" max="14864" width="9.140625" style="323"/>
    <col min="14865" max="14865" width="10.7109375" style="323" customWidth="1"/>
    <col min="14866" max="15104" width="9.140625" style="323"/>
    <col min="15105" max="15105" width="9.5703125" style="323" bestFit="1" customWidth="1"/>
    <col min="15106" max="15107" width="0" style="323" hidden="1" customWidth="1"/>
    <col min="15108" max="15108" width="9.7109375" style="323" customWidth="1"/>
    <col min="15109" max="15109" width="12.7109375" style="323" customWidth="1"/>
    <col min="15110" max="15110" width="10.140625" style="323" customWidth="1"/>
    <col min="15111" max="15111" width="12.7109375" style="323" customWidth="1"/>
    <col min="15112" max="15113" width="0" style="323" hidden="1" customWidth="1"/>
    <col min="15114" max="15114" width="9.140625" style="323"/>
    <col min="15115" max="15115" width="9.85546875" style="323" customWidth="1"/>
    <col min="15116" max="15116" width="9.140625" style="323"/>
    <col min="15117" max="15117" width="9.7109375" style="323" customWidth="1"/>
    <col min="15118" max="15119" width="0" style="323" hidden="1" customWidth="1"/>
    <col min="15120" max="15120" width="9.140625" style="323"/>
    <col min="15121" max="15121" width="10.7109375" style="323" customWidth="1"/>
    <col min="15122" max="15360" width="9.140625" style="323"/>
    <col min="15361" max="15361" width="9.5703125" style="323" bestFit="1" customWidth="1"/>
    <col min="15362" max="15363" width="0" style="323" hidden="1" customWidth="1"/>
    <col min="15364" max="15364" width="9.7109375" style="323" customWidth="1"/>
    <col min="15365" max="15365" width="12.7109375" style="323" customWidth="1"/>
    <col min="15366" max="15366" width="10.140625" style="323" customWidth="1"/>
    <col min="15367" max="15367" width="12.7109375" style="323" customWidth="1"/>
    <col min="15368" max="15369" width="0" style="323" hidden="1" customWidth="1"/>
    <col min="15370" max="15370" width="9.140625" style="323"/>
    <col min="15371" max="15371" width="9.85546875" style="323" customWidth="1"/>
    <col min="15372" max="15372" width="9.140625" style="323"/>
    <col min="15373" max="15373" width="9.7109375" style="323" customWidth="1"/>
    <col min="15374" max="15375" width="0" style="323" hidden="1" customWidth="1"/>
    <col min="15376" max="15376" width="9.140625" style="323"/>
    <col min="15377" max="15377" width="10.7109375" style="323" customWidth="1"/>
    <col min="15378" max="15616" width="9.140625" style="323"/>
    <col min="15617" max="15617" width="9.5703125" style="323" bestFit="1" customWidth="1"/>
    <col min="15618" max="15619" width="0" style="323" hidden="1" customWidth="1"/>
    <col min="15620" max="15620" width="9.7109375" style="323" customWidth="1"/>
    <col min="15621" max="15621" width="12.7109375" style="323" customWidth="1"/>
    <col min="15622" max="15622" width="10.140625" style="323" customWidth="1"/>
    <col min="15623" max="15623" width="12.7109375" style="323" customWidth="1"/>
    <col min="15624" max="15625" width="0" style="323" hidden="1" customWidth="1"/>
    <col min="15626" max="15626" width="9.140625" style="323"/>
    <col min="15627" max="15627" width="9.85546875" style="323" customWidth="1"/>
    <col min="15628" max="15628" width="9.140625" style="323"/>
    <col min="15629" max="15629" width="9.7109375" style="323" customWidth="1"/>
    <col min="15630" max="15631" width="0" style="323" hidden="1" customWidth="1"/>
    <col min="15632" max="15632" width="9.140625" style="323"/>
    <col min="15633" max="15633" width="10.7109375" style="323" customWidth="1"/>
    <col min="15634" max="15872" width="9.140625" style="323"/>
    <col min="15873" max="15873" width="9.5703125" style="323" bestFit="1" customWidth="1"/>
    <col min="15874" max="15875" width="0" style="323" hidden="1" customWidth="1"/>
    <col min="15876" max="15876" width="9.7109375" style="323" customWidth="1"/>
    <col min="15877" max="15877" width="12.7109375" style="323" customWidth="1"/>
    <col min="15878" max="15878" width="10.140625" style="323" customWidth="1"/>
    <col min="15879" max="15879" width="12.7109375" style="323" customWidth="1"/>
    <col min="15880" max="15881" width="0" style="323" hidden="1" customWidth="1"/>
    <col min="15882" max="15882" width="9.140625" style="323"/>
    <col min="15883" max="15883" width="9.85546875" style="323" customWidth="1"/>
    <col min="15884" max="15884" width="9.140625" style="323"/>
    <col min="15885" max="15885" width="9.7109375" style="323" customWidth="1"/>
    <col min="15886" max="15887" width="0" style="323" hidden="1" customWidth="1"/>
    <col min="15888" max="15888" width="9.140625" style="323"/>
    <col min="15889" max="15889" width="10.7109375" style="323" customWidth="1"/>
    <col min="15890" max="16128" width="9.140625" style="323"/>
    <col min="16129" max="16129" width="9.5703125" style="323" bestFit="1" customWidth="1"/>
    <col min="16130" max="16131" width="0" style="323" hidden="1" customWidth="1"/>
    <col min="16132" max="16132" width="9.7109375" style="323" customWidth="1"/>
    <col min="16133" max="16133" width="12.7109375" style="323" customWidth="1"/>
    <col min="16134" max="16134" width="10.140625" style="323" customWidth="1"/>
    <col min="16135" max="16135" width="12.7109375" style="323" customWidth="1"/>
    <col min="16136" max="16137" width="0" style="323" hidden="1" customWidth="1"/>
    <col min="16138" max="16138" width="9.140625" style="323"/>
    <col min="16139" max="16139" width="9.85546875" style="323" customWidth="1"/>
    <col min="16140" max="16140" width="9.140625" style="323"/>
    <col min="16141" max="16141" width="9.7109375" style="323" customWidth="1"/>
    <col min="16142" max="16143" width="0" style="323" hidden="1" customWidth="1"/>
    <col min="16144" max="16144" width="9.140625" style="323"/>
    <col min="16145" max="16145" width="10.7109375" style="323" customWidth="1"/>
    <col min="16146" max="16384" width="9.140625" style="323"/>
  </cols>
  <sheetData>
    <row r="1" spans="1:19">
      <c r="A1" s="1655" t="s">
        <v>552</v>
      </c>
      <c r="B1" s="1655"/>
      <c r="C1" s="1655"/>
      <c r="D1" s="1655"/>
      <c r="E1" s="1655"/>
      <c r="F1" s="1655"/>
      <c r="G1" s="1655"/>
      <c r="H1" s="1655"/>
      <c r="I1" s="1655"/>
      <c r="J1" s="1655"/>
      <c r="K1" s="1655"/>
      <c r="L1" s="1655"/>
      <c r="M1" s="1655"/>
      <c r="N1" s="1655"/>
      <c r="O1" s="1655"/>
      <c r="P1" s="1655"/>
      <c r="Q1" s="1655"/>
      <c r="R1" s="1655"/>
      <c r="S1" s="1655"/>
    </row>
    <row r="2" spans="1:19" ht="15.75">
      <c r="A2" s="1656" t="s">
        <v>90</v>
      </c>
      <c r="B2" s="1656"/>
      <c r="C2" s="1656"/>
      <c r="D2" s="1656"/>
      <c r="E2" s="1656"/>
      <c r="F2" s="1656"/>
      <c r="G2" s="1656"/>
      <c r="H2" s="1656"/>
      <c r="I2" s="1656"/>
      <c r="J2" s="1656"/>
      <c r="K2" s="1656"/>
      <c r="L2" s="1656"/>
      <c r="M2" s="1656"/>
      <c r="N2" s="1656"/>
      <c r="O2" s="1656"/>
      <c r="P2" s="1656"/>
      <c r="Q2" s="1656"/>
      <c r="R2" s="1656"/>
      <c r="S2" s="1656"/>
    </row>
    <row r="3" spans="1:19" ht="16.5" thickBot="1">
      <c r="A3" s="1657" t="s">
        <v>553</v>
      </c>
      <c r="B3" s="1657"/>
      <c r="C3" s="1657"/>
      <c r="D3" s="1657"/>
      <c r="E3" s="1657"/>
      <c r="F3" s="1657"/>
      <c r="G3" s="1657"/>
      <c r="H3" s="1657"/>
      <c r="I3" s="1657"/>
      <c r="J3" s="1657"/>
      <c r="K3" s="1657"/>
      <c r="L3" s="1657"/>
      <c r="M3" s="1657"/>
      <c r="N3" s="1657"/>
      <c r="O3" s="1657"/>
      <c r="P3" s="1657"/>
      <c r="Q3" s="1657"/>
      <c r="R3" s="1657"/>
      <c r="S3" s="1657"/>
    </row>
    <row r="4" spans="1:19" ht="16.5" thickTop="1">
      <c r="A4" s="1658" t="s">
        <v>554</v>
      </c>
      <c r="B4" s="1659"/>
      <c r="C4" s="1659"/>
      <c r="D4" s="1659"/>
      <c r="E4" s="1659"/>
      <c r="F4" s="1659"/>
      <c r="G4" s="1660"/>
      <c r="H4" s="1658" t="s">
        <v>555</v>
      </c>
      <c r="I4" s="1659"/>
      <c r="J4" s="1659"/>
      <c r="K4" s="1659"/>
      <c r="L4" s="1659"/>
      <c r="M4" s="1660"/>
      <c r="N4" s="1658" t="s">
        <v>556</v>
      </c>
      <c r="O4" s="1659"/>
      <c r="P4" s="1659"/>
      <c r="Q4" s="1659"/>
      <c r="R4" s="1659"/>
      <c r="S4" s="1660"/>
    </row>
    <row r="5" spans="1:19" ht="16.5" thickBot="1">
      <c r="A5" s="958"/>
      <c r="B5" s="959"/>
      <c r="C5" s="959"/>
      <c r="D5" s="959"/>
      <c r="E5" s="959"/>
      <c r="F5" s="959"/>
      <c r="G5" s="960"/>
      <c r="H5" s="961"/>
      <c r="I5" s="959"/>
      <c r="J5" s="959"/>
      <c r="K5" s="959"/>
      <c r="L5" s="959"/>
      <c r="M5" s="960"/>
      <c r="N5" s="962"/>
      <c r="O5" s="963"/>
      <c r="P5" s="963"/>
      <c r="Q5" s="963"/>
      <c r="R5" s="959"/>
      <c r="S5" s="960"/>
    </row>
    <row r="6" spans="1:19" ht="16.5" thickTop="1">
      <c r="A6" s="1665" t="s">
        <v>557</v>
      </c>
      <c r="B6" s="1664" t="s">
        <v>550</v>
      </c>
      <c r="C6" s="1664"/>
      <c r="D6" s="1664" t="s">
        <v>5</v>
      </c>
      <c r="E6" s="1664"/>
      <c r="F6" s="1661" t="s">
        <v>128</v>
      </c>
      <c r="G6" s="1662"/>
      <c r="H6" s="1663" t="s">
        <v>550</v>
      </c>
      <c r="I6" s="1664"/>
      <c r="J6" s="1664" t="s">
        <v>5</v>
      </c>
      <c r="K6" s="1664"/>
      <c r="L6" s="1661" t="s">
        <v>128</v>
      </c>
      <c r="M6" s="1662"/>
      <c r="N6" s="1663" t="s">
        <v>550</v>
      </c>
      <c r="O6" s="1664"/>
      <c r="P6" s="1664" t="s">
        <v>5</v>
      </c>
      <c r="Q6" s="1664"/>
      <c r="R6" s="1661" t="s">
        <v>128</v>
      </c>
      <c r="S6" s="1662"/>
    </row>
    <row r="7" spans="1:19" ht="47.25">
      <c r="A7" s="1666"/>
      <c r="B7" s="964" t="s">
        <v>194</v>
      </c>
      <c r="C7" s="964" t="s">
        <v>153</v>
      </c>
      <c r="D7" s="964" t="s">
        <v>194</v>
      </c>
      <c r="E7" s="964" t="s">
        <v>3</v>
      </c>
      <c r="F7" s="965" t="s">
        <v>194</v>
      </c>
      <c r="G7" s="966" t="s">
        <v>558</v>
      </c>
      <c r="H7" s="967" t="s">
        <v>194</v>
      </c>
      <c r="I7" s="964" t="s">
        <v>153</v>
      </c>
      <c r="J7" s="964" t="s">
        <v>194</v>
      </c>
      <c r="K7" s="964" t="s">
        <v>3</v>
      </c>
      <c r="L7" s="965" t="s">
        <v>194</v>
      </c>
      <c r="M7" s="966" t="s">
        <v>558</v>
      </c>
      <c r="N7" s="968" t="s">
        <v>194</v>
      </c>
      <c r="O7" s="969" t="s">
        <v>153</v>
      </c>
      <c r="P7" s="969" t="s">
        <v>194</v>
      </c>
      <c r="Q7" s="969" t="s">
        <v>3</v>
      </c>
      <c r="R7" s="970" t="s">
        <v>194</v>
      </c>
      <c r="S7" s="971" t="s">
        <v>3</v>
      </c>
    </row>
    <row r="8" spans="1:19" ht="24" customHeight="1">
      <c r="A8" s="972" t="s">
        <v>559</v>
      </c>
      <c r="B8" s="973">
        <v>112.68935709970962</v>
      </c>
      <c r="C8" s="973">
        <v>17.519220694849636</v>
      </c>
      <c r="D8" s="973">
        <v>155.80000000000001</v>
      </c>
      <c r="E8" s="973">
        <v>16.538260154087837</v>
      </c>
      <c r="F8" s="973">
        <v>156.5</v>
      </c>
      <c r="G8" s="974">
        <v>0.5</v>
      </c>
      <c r="H8" s="975">
        <v>102.86640075318743</v>
      </c>
      <c r="I8" s="973">
        <v>4.1124600470362083</v>
      </c>
      <c r="J8" s="976">
        <v>98.019994447746356</v>
      </c>
      <c r="K8" s="973">
        <v>-12.627895987282713</v>
      </c>
      <c r="L8" s="973">
        <v>102.9</v>
      </c>
      <c r="M8" s="974">
        <v>5</v>
      </c>
      <c r="N8" s="975">
        <v>109.54923694675671</v>
      </c>
      <c r="O8" s="973">
        <v>12.877191300403894</v>
      </c>
      <c r="P8" s="976">
        <v>158.94716264553114</v>
      </c>
      <c r="Q8" s="973">
        <v>21.974412022673846</v>
      </c>
      <c r="R8" s="973">
        <v>152.1</v>
      </c>
      <c r="S8" s="974">
        <v>-4.3</v>
      </c>
    </row>
    <row r="9" spans="1:19" ht="24" customHeight="1">
      <c r="A9" s="977" t="s">
        <v>560</v>
      </c>
      <c r="B9" s="978">
        <v>114.00424675175967</v>
      </c>
      <c r="C9" s="978">
        <v>16.606640858359654</v>
      </c>
      <c r="D9" s="978">
        <v>157.80000000000001</v>
      </c>
      <c r="E9" s="978">
        <v>18.825301204819269</v>
      </c>
      <c r="F9" s="978">
        <v>157.80000000000001</v>
      </c>
      <c r="G9" s="979">
        <v>0</v>
      </c>
      <c r="H9" s="980">
        <v>104.46369637198811</v>
      </c>
      <c r="I9" s="978">
        <v>3.5640504476687198</v>
      </c>
      <c r="J9" s="981">
        <v>99.80622837370241</v>
      </c>
      <c r="K9" s="978">
        <v>-10.019252120261754</v>
      </c>
      <c r="L9" s="978">
        <v>104.2</v>
      </c>
      <c r="M9" s="979">
        <v>4.4000000000000004</v>
      </c>
      <c r="N9" s="980">
        <v>109.13288607536758</v>
      </c>
      <c r="O9" s="978">
        <v>12.593743054962303</v>
      </c>
      <c r="P9" s="981">
        <v>158.09548156592496</v>
      </c>
      <c r="Q9" s="978">
        <v>22.500188653115046</v>
      </c>
      <c r="R9" s="978">
        <v>151.5</v>
      </c>
      <c r="S9" s="979">
        <v>-4.2</v>
      </c>
    </row>
    <row r="10" spans="1:19" ht="24" customHeight="1">
      <c r="A10" s="982" t="s">
        <v>561</v>
      </c>
      <c r="B10" s="983">
        <v>113.62847620478178</v>
      </c>
      <c r="C10" s="983">
        <v>16.033148191853869</v>
      </c>
      <c r="D10" s="983">
        <v>157.30000000000001</v>
      </c>
      <c r="E10" s="983">
        <v>13.9</v>
      </c>
      <c r="F10" s="983">
        <v>172.4</v>
      </c>
      <c r="G10" s="984">
        <v>9.6</v>
      </c>
      <c r="H10" s="985">
        <v>107.15943410332939</v>
      </c>
      <c r="I10" s="983">
        <v>5.9304234210461289</v>
      </c>
      <c r="J10" s="986">
        <v>99.993079584775089</v>
      </c>
      <c r="K10" s="983">
        <v>-3.5254056219536523</v>
      </c>
      <c r="L10" s="983">
        <v>105.2</v>
      </c>
      <c r="M10" s="984">
        <v>5.2</v>
      </c>
      <c r="N10" s="985">
        <v>106.03683861862743</v>
      </c>
      <c r="O10" s="983">
        <v>9.5371324351758915</v>
      </c>
      <c r="P10" s="986">
        <v>157.32718162394249</v>
      </c>
      <c r="Q10" s="983">
        <v>18.023866880814211</v>
      </c>
      <c r="R10" s="983">
        <v>163.9</v>
      </c>
      <c r="S10" s="984">
        <v>4.2</v>
      </c>
    </row>
    <row r="11" spans="1:19" ht="24" customHeight="1">
      <c r="A11" s="972" t="s">
        <v>562</v>
      </c>
      <c r="B11" s="973">
        <v>106.22663500669962</v>
      </c>
      <c r="C11" s="973">
        <v>8.6402732344659512</v>
      </c>
      <c r="D11" s="973">
        <v>156.4</v>
      </c>
      <c r="E11" s="973">
        <v>12.842712842712857</v>
      </c>
      <c r="F11" s="973"/>
      <c r="G11" s="974"/>
      <c r="H11" s="975">
        <v>107.1476900720676</v>
      </c>
      <c r="I11" s="973">
        <v>6.9101733253367001</v>
      </c>
      <c r="J11" s="976">
        <v>100.80276816608996</v>
      </c>
      <c r="K11" s="973">
        <v>-0.16449623029471638</v>
      </c>
      <c r="L11" s="973"/>
      <c r="M11" s="974"/>
      <c r="N11" s="975">
        <v>99.140387380494644</v>
      </c>
      <c r="O11" s="973">
        <v>1.6182743468803267</v>
      </c>
      <c r="P11" s="976">
        <v>155.18869931684753</v>
      </c>
      <c r="Q11" s="973">
        <v>13.088446111122664</v>
      </c>
      <c r="R11" s="973"/>
      <c r="S11" s="974"/>
    </row>
    <row r="12" spans="1:19" ht="24" customHeight="1">
      <c r="A12" s="977" t="s">
        <v>563</v>
      </c>
      <c r="B12" s="978">
        <v>111.03290658759045</v>
      </c>
      <c r="C12" s="978">
        <v>11.712737948937075</v>
      </c>
      <c r="D12" s="978">
        <v>160.19999999999999</v>
      </c>
      <c r="E12" s="978">
        <v>12.3</v>
      </c>
      <c r="F12" s="978"/>
      <c r="G12" s="979"/>
      <c r="H12" s="980">
        <v>107.67627899454415</v>
      </c>
      <c r="I12" s="978">
        <v>8.1060300031000594</v>
      </c>
      <c r="J12" s="981">
        <v>101.05882352941175</v>
      </c>
      <c r="K12" s="978">
        <v>-0.32081911262800133</v>
      </c>
      <c r="L12" s="978"/>
      <c r="M12" s="979"/>
      <c r="N12" s="980">
        <v>103.11733245649803</v>
      </c>
      <c r="O12" s="978">
        <v>3.3362689812340705</v>
      </c>
      <c r="P12" s="981">
        <v>158.51331699316017</v>
      </c>
      <c r="Q12" s="978">
        <v>12.631832578371643</v>
      </c>
      <c r="R12" s="978"/>
      <c r="S12" s="979"/>
    </row>
    <row r="13" spans="1:19" ht="24" customHeight="1">
      <c r="A13" s="982" t="s">
        <v>564</v>
      </c>
      <c r="B13" s="983">
        <v>109.67740254546072</v>
      </c>
      <c r="C13" s="983">
        <v>10.170218215821933</v>
      </c>
      <c r="D13" s="983">
        <v>160.30000000000001</v>
      </c>
      <c r="E13" s="983">
        <v>11.8</v>
      </c>
      <c r="F13" s="983"/>
      <c r="G13" s="984"/>
      <c r="H13" s="985">
        <v>110.03982842329214</v>
      </c>
      <c r="I13" s="983">
        <v>11.113372020915051</v>
      </c>
      <c r="J13" s="986">
        <v>102.3</v>
      </c>
      <c r="K13" s="983">
        <v>2.6078234704112333</v>
      </c>
      <c r="L13" s="983"/>
      <c r="M13" s="984"/>
      <c r="N13" s="985">
        <v>99.670641182356931</v>
      </c>
      <c r="O13" s="983">
        <v>-0.84882115261122237</v>
      </c>
      <c r="P13" s="981">
        <v>156.63888947709367</v>
      </c>
      <c r="Q13" s="978">
        <v>8.8525986637203999</v>
      </c>
      <c r="R13" s="983"/>
      <c r="S13" s="984"/>
    </row>
    <row r="14" spans="1:19" ht="24" customHeight="1">
      <c r="A14" s="972" t="s">
        <v>565</v>
      </c>
      <c r="B14" s="973">
        <v>112.45944271084433</v>
      </c>
      <c r="C14" s="973">
        <v>14.385226639702921</v>
      </c>
      <c r="D14" s="973">
        <v>161.6</v>
      </c>
      <c r="E14" s="973">
        <v>11.7</v>
      </c>
      <c r="F14" s="973"/>
      <c r="G14" s="974"/>
      <c r="H14" s="975">
        <v>112.78410133672875</v>
      </c>
      <c r="I14" s="973">
        <v>14.253046300309052</v>
      </c>
      <c r="J14" s="976">
        <v>104.1</v>
      </c>
      <c r="K14" s="973">
        <v>6.7</v>
      </c>
      <c r="L14" s="973"/>
      <c r="M14" s="974"/>
      <c r="N14" s="975">
        <v>99.712141496863012</v>
      </c>
      <c r="O14" s="973">
        <v>0.11569086661063466</v>
      </c>
      <c r="P14" s="976">
        <v>155.24</v>
      </c>
      <c r="Q14" s="973">
        <v>4.7</v>
      </c>
      <c r="R14" s="973"/>
      <c r="S14" s="974"/>
    </row>
    <row r="15" spans="1:19" ht="24" customHeight="1">
      <c r="A15" s="977" t="s">
        <v>566</v>
      </c>
      <c r="B15" s="978">
        <v>112.27075204399073</v>
      </c>
      <c r="C15" s="978">
        <v>12.591503947140453</v>
      </c>
      <c r="D15" s="978">
        <v>160.19999999999999</v>
      </c>
      <c r="E15" s="978">
        <v>10.7</v>
      </c>
      <c r="F15" s="978"/>
      <c r="G15" s="979"/>
      <c r="H15" s="980">
        <v>112.06370773024058</v>
      </c>
      <c r="I15" s="978">
        <v>12.165595574456802</v>
      </c>
      <c r="J15" s="981">
        <v>104.7</v>
      </c>
      <c r="K15" s="978">
        <v>8.1999999999999993</v>
      </c>
      <c r="L15" s="978"/>
      <c r="M15" s="979"/>
      <c r="N15" s="980">
        <v>100.1847559017488</v>
      </c>
      <c r="O15" s="978">
        <v>0.37971391361351436</v>
      </c>
      <c r="P15" s="981">
        <v>153.01</v>
      </c>
      <c r="Q15" s="978">
        <v>2.38</v>
      </c>
      <c r="R15" s="978"/>
      <c r="S15" s="979"/>
    </row>
    <row r="16" spans="1:19" ht="24" customHeight="1">
      <c r="A16" s="982" t="s">
        <v>567</v>
      </c>
      <c r="B16" s="983">
        <v>111.60232184290282</v>
      </c>
      <c r="C16" s="983">
        <v>11.667010575844628</v>
      </c>
      <c r="D16" s="983">
        <v>159.96805111821087</v>
      </c>
      <c r="E16" s="983">
        <v>8.8218034817761009</v>
      </c>
      <c r="F16" s="983"/>
      <c r="G16" s="984"/>
      <c r="H16" s="985">
        <v>110.48672511906376</v>
      </c>
      <c r="I16" s="983">
        <v>10.534807515222241</v>
      </c>
      <c r="J16" s="986">
        <v>104.2</v>
      </c>
      <c r="K16" s="983">
        <v>5.3814389697648437</v>
      </c>
      <c r="L16" s="983"/>
      <c r="M16" s="984"/>
      <c r="N16" s="985">
        <v>101.00971109663794</v>
      </c>
      <c r="O16" s="983">
        <v>1.0242955011854065</v>
      </c>
      <c r="P16" s="986">
        <v>153.52020260864765</v>
      </c>
      <c r="Q16" s="983">
        <v>3.2893715924549127</v>
      </c>
      <c r="R16" s="983"/>
      <c r="S16" s="984"/>
    </row>
    <row r="17" spans="1:19" ht="24" customHeight="1">
      <c r="A17" s="972" t="s">
        <v>568</v>
      </c>
      <c r="B17" s="973">
        <v>112.06722997872829</v>
      </c>
      <c r="C17" s="973">
        <v>8.820195726362499</v>
      </c>
      <c r="D17" s="973">
        <v>158.01916932907349</v>
      </c>
      <c r="E17" s="973">
        <v>5.7691896446275024</v>
      </c>
      <c r="F17" s="973"/>
      <c r="G17" s="974"/>
      <c r="H17" s="975">
        <v>109.15708229953579</v>
      </c>
      <c r="I17" s="973">
        <v>10.143002922814119</v>
      </c>
      <c r="J17" s="976">
        <v>103.64705882352941</v>
      </c>
      <c r="K17" s="973">
        <v>4.063312071816668</v>
      </c>
      <c r="L17" s="973"/>
      <c r="M17" s="974"/>
      <c r="N17" s="975">
        <v>102.6660181986239</v>
      </c>
      <c r="O17" s="973">
        <v>-1.2009906769825562</v>
      </c>
      <c r="P17" s="976">
        <v>152.4589034389472</v>
      </c>
      <c r="Q17" s="973">
        <v>1.5715545895717611</v>
      </c>
      <c r="R17" s="973"/>
      <c r="S17" s="974"/>
    </row>
    <row r="18" spans="1:19" ht="24" customHeight="1">
      <c r="A18" s="977" t="s">
        <v>569</v>
      </c>
      <c r="B18" s="978">
        <v>113.22717848462969</v>
      </c>
      <c r="C18" s="978">
        <v>6.4207115404632873</v>
      </c>
      <c r="D18" s="978">
        <v>154.1</v>
      </c>
      <c r="E18" s="978">
        <v>1.1000000000000001</v>
      </c>
      <c r="F18" s="978"/>
      <c r="G18" s="979"/>
      <c r="H18" s="980">
        <v>109.72889947384357</v>
      </c>
      <c r="I18" s="978">
        <v>9.2560421725574713</v>
      </c>
      <c r="J18" s="981">
        <v>103.3</v>
      </c>
      <c r="K18" s="978">
        <v>-0.4</v>
      </c>
      <c r="L18" s="978"/>
      <c r="M18" s="979"/>
      <c r="N18" s="980">
        <v>103.18811090565983</v>
      </c>
      <c r="O18" s="978">
        <v>-2.5951247873468617</v>
      </c>
      <c r="P18" s="981">
        <v>149.18</v>
      </c>
      <c r="Q18" s="978">
        <v>1.52</v>
      </c>
      <c r="R18" s="978"/>
      <c r="S18" s="979"/>
    </row>
    <row r="19" spans="1:19" ht="24" customHeight="1">
      <c r="A19" s="982" t="s">
        <v>570</v>
      </c>
      <c r="B19" s="983">
        <v>119.53589074776228</v>
      </c>
      <c r="C19" s="983">
        <v>14.565665659899764</v>
      </c>
      <c r="D19" s="983">
        <v>154.30000000000001</v>
      </c>
      <c r="E19" s="983">
        <v>0.47</v>
      </c>
      <c r="F19" s="983"/>
      <c r="G19" s="984"/>
      <c r="H19" s="985">
        <v>110.13879962172938</v>
      </c>
      <c r="I19" s="983">
        <v>7.7765085604491588</v>
      </c>
      <c r="J19" s="986">
        <v>102.7</v>
      </c>
      <c r="K19" s="983">
        <v>1.7</v>
      </c>
      <c r="L19" s="983"/>
      <c r="M19" s="984"/>
      <c r="N19" s="985">
        <v>108.53204425534608</v>
      </c>
      <c r="O19" s="983">
        <v>6.2992921093215131</v>
      </c>
      <c r="P19" s="986">
        <v>150.24</v>
      </c>
      <c r="Q19" s="983">
        <v>-1.1599999999999999</v>
      </c>
      <c r="R19" s="983"/>
      <c r="S19" s="984"/>
    </row>
    <row r="20" spans="1:19" ht="24" customHeight="1" thickBot="1">
      <c r="A20" s="987" t="s">
        <v>207</v>
      </c>
      <c r="B20" s="988">
        <v>112.36848666707168</v>
      </c>
      <c r="C20" s="988">
        <v>12.368486667071693</v>
      </c>
      <c r="D20" s="988">
        <v>157.9989350372737</v>
      </c>
      <c r="E20" s="988">
        <v>10.397615610391247</v>
      </c>
      <c r="F20" s="988"/>
      <c r="G20" s="989"/>
      <c r="H20" s="990"/>
      <c r="I20" s="988"/>
      <c r="J20" s="991">
        <v>102.05232941043793</v>
      </c>
      <c r="K20" s="988">
        <v>0.12887757558914112</v>
      </c>
      <c r="L20" s="988"/>
      <c r="M20" s="989"/>
      <c r="N20" s="990"/>
      <c r="O20" s="988"/>
      <c r="P20" s="991">
        <v>154.86331980584123</v>
      </c>
      <c r="Q20" s="988">
        <v>9.1144752617900391</v>
      </c>
      <c r="R20" s="988"/>
      <c r="S20" s="989"/>
    </row>
    <row r="21" spans="1:19" ht="9" customHeight="1" thickTop="1">
      <c r="A21" s="324"/>
    </row>
    <row r="22" spans="1:19" ht="9" customHeight="1">
      <c r="A22" s="324"/>
    </row>
    <row r="24" spans="1:19">
      <c r="D24" s="325"/>
      <c r="E24" s="325"/>
    </row>
    <row r="25" spans="1:19">
      <c r="D25" s="325"/>
      <c r="E25" s="325"/>
    </row>
  </sheetData>
  <mergeCells count="16">
    <mergeCell ref="L6:M6"/>
    <mergeCell ref="N6:O6"/>
    <mergeCell ref="P6:Q6"/>
    <mergeCell ref="R6:S6"/>
    <mergeCell ref="A6:A7"/>
    <mergeCell ref="B6:C6"/>
    <mergeCell ref="D6:E6"/>
    <mergeCell ref="F6:G6"/>
    <mergeCell ref="H6:I6"/>
    <mergeCell ref="J6:K6"/>
    <mergeCell ref="A1:S1"/>
    <mergeCell ref="A2:S2"/>
    <mergeCell ref="A3:S3"/>
    <mergeCell ref="A4:G4"/>
    <mergeCell ref="H4:M4"/>
    <mergeCell ref="N4:S4"/>
  </mergeCells>
  <printOptions horizontalCentered="1"/>
  <pageMargins left="0.56000000000000005" right="0.6" top="0.75" bottom="0.75" header="0.3" footer="0.3"/>
  <pageSetup scale="65" orientation="landscape" r:id="rId1"/>
  <rowBreaks count="1" manualBreakCount="1">
    <brk id="20" max="18" man="1"/>
  </rowBreaks>
</worksheet>
</file>

<file path=xl/worksheets/sheet18.xml><?xml version="1.0" encoding="utf-8"?>
<worksheet xmlns="http://schemas.openxmlformats.org/spreadsheetml/2006/main" xmlns:r="http://schemas.openxmlformats.org/officeDocument/2006/relationships">
  <sheetPr>
    <pageSetUpPr fitToPage="1"/>
  </sheetPr>
  <dimension ref="A1:L68"/>
  <sheetViews>
    <sheetView workbookViewId="0">
      <selection activeCell="O13" sqref="O13"/>
    </sheetView>
  </sheetViews>
  <sheetFormatPr defaultRowHeight="12.75"/>
  <cols>
    <col min="1" max="1" width="3.28515625" style="326" customWidth="1"/>
    <col min="2" max="2" width="4.85546875" style="326" customWidth="1"/>
    <col min="3" max="3" width="6.140625" style="326" customWidth="1"/>
    <col min="4" max="4" width="5.28515625" style="326" customWidth="1"/>
    <col min="5" max="5" width="26.140625" style="326" customWidth="1"/>
    <col min="6" max="12" width="14.7109375" style="326" customWidth="1"/>
    <col min="13" max="256" width="9.140625" style="326"/>
    <col min="257" max="257" width="3.28515625" style="326" customWidth="1"/>
    <col min="258" max="258" width="4.85546875" style="326" customWidth="1"/>
    <col min="259" max="259" width="6.140625" style="326" customWidth="1"/>
    <col min="260" max="260" width="5.28515625" style="326" customWidth="1"/>
    <col min="261" max="261" width="26.140625" style="326" customWidth="1"/>
    <col min="262" max="262" width="11" style="326" customWidth="1"/>
    <col min="263" max="263" width="10.7109375" style="326" customWidth="1"/>
    <col min="264" max="264" width="10.28515625" style="326" customWidth="1"/>
    <col min="265" max="265" width="11.140625" style="326" customWidth="1"/>
    <col min="266" max="266" width="11.28515625" style="326" customWidth="1"/>
    <col min="267" max="267" width="10" style="326" customWidth="1"/>
    <col min="268" max="268" width="12.42578125" style="326" customWidth="1"/>
    <col min="269" max="512" width="9.140625" style="326"/>
    <col min="513" max="513" width="3.28515625" style="326" customWidth="1"/>
    <col min="514" max="514" width="4.85546875" style="326" customWidth="1"/>
    <col min="515" max="515" width="6.140625" style="326" customWidth="1"/>
    <col min="516" max="516" width="5.28515625" style="326" customWidth="1"/>
    <col min="517" max="517" width="26.140625" style="326" customWidth="1"/>
    <col min="518" max="518" width="11" style="326" customWidth="1"/>
    <col min="519" max="519" width="10.7109375" style="326" customWidth="1"/>
    <col min="520" max="520" width="10.28515625" style="326" customWidth="1"/>
    <col min="521" max="521" width="11.140625" style="326" customWidth="1"/>
    <col min="522" max="522" width="11.28515625" style="326" customWidth="1"/>
    <col min="523" max="523" width="10" style="326" customWidth="1"/>
    <col min="524" max="524" width="12.42578125" style="326" customWidth="1"/>
    <col min="525" max="768" width="9.140625" style="326"/>
    <col min="769" max="769" width="3.28515625" style="326" customWidth="1"/>
    <col min="770" max="770" width="4.85546875" style="326" customWidth="1"/>
    <col min="771" max="771" width="6.140625" style="326" customWidth="1"/>
    <col min="772" max="772" width="5.28515625" style="326" customWidth="1"/>
    <col min="773" max="773" width="26.140625" style="326" customWidth="1"/>
    <col min="774" max="774" width="11" style="326" customWidth="1"/>
    <col min="775" max="775" width="10.7109375" style="326" customWidth="1"/>
    <col min="776" max="776" width="10.28515625" style="326" customWidth="1"/>
    <col min="777" max="777" width="11.140625" style="326" customWidth="1"/>
    <col min="778" max="778" width="11.28515625" style="326" customWidth="1"/>
    <col min="779" max="779" width="10" style="326" customWidth="1"/>
    <col min="780" max="780" width="12.42578125" style="326" customWidth="1"/>
    <col min="781" max="1024" width="9.140625" style="326"/>
    <col min="1025" max="1025" width="3.28515625" style="326" customWidth="1"/>
    <col min="1026" max="1026" width="4.85546875" style="326" customWidth="1"/>
    <col min="1027" max="1027" width="6.140625" style="326" customWidth="1"/>
    <col min="1028" max="1028" width="5.28515625" style="326" customWidth="1"/>
    <col min="1029" max="1029" width="26.140625" style="326" customWidth="1"/>
    <col min="1030" max="1030" width="11" style="326" customWidth="1"/>
    <col min="1031" max="1031" width="10.7109375" style="326" customWidth="1"/>
    <col min="1032" max="1032" width="10.28515625" style="326" customWidth="1"/>
    <col min="1033" max="1033" width="11.140625" style="326" customWidth="1"/>
    <col min="1034" max="1034" width="11.28515625" style="326" customWidth="1"/>
    <col min="1035" max="1035" width="10" style="326" customWidth="1"/>
    <col min="1036" max="1036" width="12.42578125" style="326" customWidth="1"/>
    <col min="1037" max="1280" width="9.140625" style="326"/>
    <col min="1281" max="1281" width="3.28515625" style="326" customWidth="1"/>
    <col min="1282" max="1282" width="4.85546875" style="326" customWidth="1"/>
    <col min="1283" max="1283" width="6.140625" style="326" customWidth="1"/>
    <col min="1284" max="1284" width="5.28515625" style="326" customWidth="1"/>
    <col min="1285" max="1285" width="26.140625" style="326" customWidth="1"/>
    <col min="1286" max="1286" width="11" style="326" customWidth="1"/>
    <col min="1287" max="1287" width="10.7109375" style="326" customWidth="1"/>
    <col min="1288" max="1288" width="10.28515625" style="326" customWidth="1"/>
    <col min="1289" max="1289" width="11.140625" style="326" customWidth="1"/>
    <col min="1290" max="1290" width="11.28515625" style="326" customWidth="1"/>
    <col min="1291" max="1291" width="10" style="326" customWidth="1"/>
    <col min="1292" max="1292" width="12.42578125" style="326" customWidth="1"/>
    <col min="1293" max="1536" width="9.140625" style="326"/>
    <col min="1537" max="1537" width="3.28515625" style="326" customWidth="1"/>
    <col min="1538" max="1538" width="4.85546875" style="326" customWidth="1"/>
    <col min="1539" max="1539" width="6.140625" style="326" customWidth="1"/>
    <col min="1540" max="1540" width="5.28515625" style="326" customWidth="1"/>
    <col min="1541" max="1541" width="26.140625" style="326" customWidth="1"/>
    <col min="1542" max="1542" width="11" style="326" customWidth="1"/>
    <col min="1543" max="1543" width="10.7109375" style="326" customWidth="1"/>
    <col min="1544" max="1544" width="10.28515625" style="326" customWidth="1"/>
    <col min="1545" max="1545" width="11.140625" style="326" customWidth="1"/>
    <col min="1546" max="1546" width="11.28515625" style="326" customWidth="1"/>
    <col min="1547" max="1547" width="10" style="326" customWidth="1"/>
    <col min="1548" max="1548" width="12.42578125" style="326" customWidth="1"/>
    <col min="1549" max="1792" width="9.140625" style="326"/>
    <col min="1793" max="1793" width="3.28515625" style="326" customWidth="1"/>
    <col min="1794" max="1794" width="4.85546875" style="326" customWidth="1"/>
    <col min="1795" max="1795" width="6.140625" style="326" customWidth="1"/>
    <col min="1796" max="1796" width="5.28515625" style="326" customWidth="1"/>
    <col min="1797" max="1797" width="26.140625" style="326" customWidth="1"/>
    <col min="1798" max="1798" width="11" style="326" customWidth="1"/>
    <col min="1799" max="1799" width="10.7109375" style="326" customWidth="1"/>
    <col min="1800" max="1800" width="10.28515625" style="326" customWidth="1"/>
    <col min="1801" max="1801" width="11.140625" style="326" customWidth="1"/>
    <col min="1802" max="1802" width="11.28515625" style="326" customWidth="1"/>
    <col min="1803" max="1803" width="10" style="326" customWidth="1"/>
    <col min="1804" max="1804" width="12.42578125" style="326" customWidth="1"/>
    <col min="1805" max="2048" width="9.140625" style="326"/>
    <col min="2049" max="2049" width="3.28515625" style="326" customWidth="1"/>
    <col min="2050" max="2050" width="4.85546875" style="326" customWidth="1"/>
    <col min="2051" max="2051" width="6.140625" style="326" customWidth="1"/>
    <col min="2052" max="2052" width="5.28515625" style="326" customWidth="1"/>
    <col min="2053" max="2053" width="26.140625" style="326" customWidth="1"/>
    <col min="2054" max="2054" width="11" style="326" customWidth="1"/>
    <col min="2055" max="2055" width="10.7109375" style="326" customWidth="1"/>
    <col min="2056" max="2056" width="10.28515625" style="326" customWidth="1"/>
    <col min="2057" max="2057" width="11.140625" style="326" customWidth="1"/>
    <col min="2058" max="2058" width="11.28515625" style="326" customWidth="1"/>
    <col min="2059" max="2059" width="10" style="326" customWidth="1"/>
    <col min="2060" max="2060" width="12.42578125" style="326" customWidth="1"/>
    <col min="2061" max="2304" width="9.140625" style="326"/>
    <col min="2305" max="2305" width="3.28515625" style="326" customWidth="1"/>
    <col min="2306" max="2306" width="4.85546875" style="326" customWidth="1"/>
    <col min="2307" max="2307" width="6.140625" style="326" customWidth="1"/>
    <col min="2308" max="2308" width="5.28515625" style="326" customWidth="1"/>
    <col min="2309" max="2309" width="26.140625" style="326" customWidth="1"/>
    <col min="2310" max="2310" width="11" style="326" customWidth="1"/>
    <col min="2311" max="2311" width="10.7109375" style="326" customWidth="1"/>
    <col min="2312" max="2312" width="10.28515625" style="326" customWidth="1"/>
    <col min="2313" max="2313" width="11.140625" style="326" customWidth="1"/>
    <col min="2314" max="2314" width="11.28515625" style="326" customWidth="1"/>
    <col min="2315" max="2315" width="10" style="326" customWidth="1"/>
    <col min="2316" max="2316" width="12.42578125" style="326" customWidth="1"/>
    <col min="2317" max="2560" width="9.140625" style="326"/>
    <col min="2561" max="2561" width="3.28515625" style="326" customWidth="1"/>
    <col min="2562" max="2562" width="4.85546875" style="326" customWidth="1"/>
    <col min="2563" max="2563" width="6.140625" style="326" customWidth="1"/>
    <col min="2564" max="2564" width="5.28515625" style="326" customWidth="1"/>
    <col min="2565" max="2565" width="26.140625" style="326" customWidth="1"/>
    <col min="2566" max="2566" width="11" style="326" customWidth="1"/>
    <col min="2567" max="2567" width="10.7109375" style="326" customWidth="1"/>
    <col min="2568" max="2568" width="10.28515625" style="326" customWidth="1"/>
    <col min="2569" max="2569" width="11.140625" style="326" customWidth="1"/>
    <col min="2570" max="2570" width="11.28515625" style="326" customWidth="1"/>
    <col min="2571" max="2571" width="10" style="326" customWidth="1"/>
    <col min="2572" max="2572" width="12.42578125" style="326" customWidth="1"/>
    <col min="2573" max="2816" width="9.140625" style="326"/>
    <col min="2817" max="2817" width="3.28515625" style="326" customWidth="1"/>
    <col min="2818" max="2818" width="4.85546875" style="326" customWidth="1"/>
    <col min="2819" max="2819" width="6.140625" style="326" customWidth="1"/>
    <col min="2820" max="2820" width="5.28515625" style="326" customWidth="1"/>
    <col min="2821" max="2821" width="26.140625" style="326" customWidth="1"/>
    <col min="2822" max="2822" width="11" style="326" customWidth="1"/>
    <col min="2823" max="2823" width="10.7109375" style="326" customWidth="1"/>
    <col min="2824" max="2824" width="10.28515625" style="326" customWidth="1"/>
    <col min="2825" max="2825" width="11.140625" style="326" customWidth="1"/>
    <col min="2826" max="2826" width="11.28515625" style="326" customWidth="1"/>
    <col min="2827" max="2827" width="10" style="326" customWidth="1"/>
    <col min="2828" max="2828" width="12.42578125" style="326" customWidth="1"/>
    <col min="2829" max="3072" width="9.140625" style="326"/>
    <col min="3073" max="3073" width="3.28515625" style="326" customWidth="1"/>
    <col min="3074" max="3074" width="4.85546875" style="326" customWidth="1"/>
    <col min="3075" max="3075" width="6.140625" style="326" customWidth="1"/>
    <col min="3076" max="3076" width="5.28515625" style="326" customWidth="1"/>
    <col min="3077" max="3077" width="26.140625" style="326" customWidth="1"/>
    <col min="3078" max="3078" width="11" style="326" customWidth="1"/>
    <col min="3079" max="3079" width="10.7109375" style="326" customWidth="1"/>
    <col min="3080" max="3080" width="10.28515625" style="326" customWidth="1"/>
    <col min="3081" max="3081" width="11.140625" style="326" customWidth="1"/>
    <col min="3082" max="3082" width="11.28515625" style="326" customWidth="1"/>
    <col min="3083" max="3083" width="10" style="326" customWidth="1"/>
    <col min="3084" max="3084" width="12.42578125" style="326" customWidth="1"/>
    <col min="3085" max="3328" width="9.140625" style="326"/>
    <col min="3329" max="3329" width="3.28515625" style="326" customWidth="1"/>
    <col min="3330" max="3330" width="4.85546875" style="326" customWidth="1"/>
    <col min="3331" max="3331" width="6.140625" style="326" customWidth="1"/>
    <col min="3332" max="3332" width="5.28515625" style="326" customWidth="1"/>
    <col min="3333" max="3333" width="26.140625" style="326" customWidth="1"/>
    <col min="3334" max="3334" width="11" style="326" customWidth="1"/>
    <col min="3335" max="3335" width="10.7109375" style="326" customWidth="1"/>
    <col min="3336" max="3336" width="10.28515625" style="326" customWidth="1"/>
    <col min="3337" max="3337" width="11.140625" style="326" customWidth="1"/>
    <col min="3338" max="3338" width="11.28515625" style="326" customWidth="1"/>
    <col min="3339" max="3339" width="10" style="326" customWidth="1"/>
    <col min="3340" max="3340" width="12.42578125" style="326" customWidth="1"/>
    <col min="3341" max="3584" width="9.140625" style="326"/>
    <col min="3585" max="3585" width="3.28515625" style="326" customWidth="1"/>
    <col min="3586" max="3586" width="4.85546875" style="326" customWidth="1"/>
    <col min="3587" max="3587" width="6.140625" style="326" customWidth="1"/>
    <col min="3588" max="3588" width="5.28515625" style="326" customWidth="1"/>
    <col min="3589" max="3589" width="26.140625" style="326" customWidth="1"/>
    <col min="3590" max="3590" width="11" style="326" customWidth="1"/>
    <col min="3591" max="3591" width="10.7109375" style="326" customWidth="1"/>
    <col min="3592" max="3592" width="10.28515625" style="326" customWidth="1"/>
    <col min="3593" max="3593" width="11.140625" style="326" customWidth="1"/>
    <col min="3594" max="3594" width="11.28515625" style="326" customWidth="1"/>
    <col min="3595" max="3595" width="10" style="326" customWidth="1"/>
    <col min="3596" max="3596" width="12.42578125" style="326" customWidth="1"/>
    <col min="3597" max="3840" width="9.140625" style="326"/>
    <col min="3841" max="3841" width="3.28515625" style="326" customWidth="1"/>
    <col min="3842" max="3842" width="4.85546875" style="326" customWidth="1"/>
    <col min="3843" max="3843" width="6.140625" style="326" customWidth="1"/>
    <col min="3844" max="3844" width="5.28515625" style="326" customWidth="1"/>
    <col min="3845" max="3845" width="26.140625" style="326" customWidth="1"/>
    <col min="3846" max="3846" width="11" style="326" customWidth="1"/>
    <col min="3847" max="3847" width="10.7109375" style="326" customWidth="1"/>
    <col min="3848" max="3848" width="10.28515625" style="326" customWidth="1"/>
    <col min="3849" max="3849" width="11.140625" style="326" customWidth="1"/>
    <col min="3850" max="3850" width="11.28515625" style="326" customWidth="1"/>
    <col min="3851" max="3851" width="10" style="326" customWidth="1"/>
    <col min="3852" max="3852" width="12.42578125" style="326" customWidth="1"/>
    <col min="3853" max="4096" width="9.140625" style="326"/>
    <col min="4097" max="4097" width="3.28515625" style="326" customWidth="1"/>
    <col min="4098" max="4098" width="4.85546875" style="326" customWidth="1"/>
    <col min="4099" max="4099" width="6.140625" style="326" customWidth="1"/>
    <col min="4100" max="4100" width="5.28515625" style="326" customWidth="1"/>
    <col min="4101" max="4101" width="26.140625" style="326" customWidth="1"/>
    <col min="4102" max="4102" width="11" style="326" customWidth="1"/>
    <col min="4103" max="4103" width="10.7109375" style="326" customWidth="1"/>
    <col min="4104" max="4104" width="10.28515625" style="326" customWidth="1"/>
    <col min="4105" max="4105" width="11.140625" style="326" customWidth="1"/>
    <col min="4106" max="4106" width="11.28515625" style="326" customWidth="1"/>
    <col min="4107" max="4107" width="10" style="326" customWidth="1"/>
    <col min="4108" max="4108" width="12.42578125" style="326" customWidth="1"/>
    <col min="4109" max="4352" width="9.140625" style="326"/>
    <col min="4353" max="4353" width="3.28515625" style="326" customWidth="1"/>
    <col min="4354" max="4354" width="4.85546875" style="326" customWidth="1"/>
    <col min="4355" max="4355" width="6.140625" style="326" customWidth="1"/>
    <col min="4356" max="4356" width="5.28515625" style="326" customWidth="1"/>
    <col min="4357" max="4357" width="26.140625" style="326" customWidth="1"/>
    <col min="4358" max="4358" width="11" style="326" customWidth="1"/>
    <col min="4359" max="4359" width="10.7109375" style="326" customWidth="1"/>
    <col min="4360" max="4360" width="10.28515625" style="326" customWidth="1"/>
    <col min="4361" max="4361" width="11.140625" style="326" customWidth="1"/>
    <col min="4362" max="4362" width="11.28515625" style="326" customWidth="1"/>
    <col min="4363" max="4363" width="10" style="326" customWidth="1"/>
    <col min="4364" max="4364" width="12.42578125" style="326" customWidth="1"/>
    <col min="4365" max="4608" width="9.140625" style="326"/>
    <col min="4609" max="4609" width="3.28515625" style="326" customWidth="1"/>
    <col min="4610" max="4610" width="4.85546875" style="326" customWidth="1"/>
    <col min="4611" max="4611" width="6.140625" style="326" customWidth="1"/>
    <col min="4612" max="4612" width="5.28515625" style="326" customWidth="1"/>
    <col min="4613" max="4613" width="26.140625" style="326" customWidth="1"/>
    <col min="4614" max="4614" width="11" style="326" customWidth="1"/>
    <col min="4615" max="4615" width="10.7109375" style="326" customWidth="1"/>
    <col min="4616" max="4616" width="10.28515625" style="326" customWidth="1"/>
    <col min="4617" max="4617" width="11.140625" style="326" customWidth="1"/>
    <col min="4618" max="4618" width="11.28515625" style="326" customWidth="1"/>
    <col min="4619" max="4619" width="10" style="326" customWidth="1"/>
    <col min="4620" max="4620" width="12.42578125" style="326" customWidth="1"/>
    <col min="4621" max="4864" width="9.140625" style="326"/>
    <col min="4865" max="4865" width="3.28515625" style="326" customWidth="1"/>
    <col min="4866" max="4866" width="4.85546875" style="326" customWidth="1"/>
    <col min="4867" max="4867" width="6.140625" style="326" customWidth="1"/>
    <col min="4868" max="4868" width="5.28515625" style="326" customWidth="1"/>
    <col min="4869" max="4869" width="26.140625" style="326" customWidth="1"/>
    <col min="4870" max="4870" width="11" style="326" customWidth="1"/>
    <col min="4871" max="4871" width="10.7109375" style="326" customWidth="1"/>
    <col min="4872" max="4872" width="10.28515625" style="326" customWidth="1"/>
    <col min="4873" max="4873" width="11.140625" style="326" customWidth="1"/>
    <col min="4874" max="4874" width="11.28515625" style="326" customWidth="1"/>
    <col min="4875" max="4875" width="10" style="326" customWidth="1"/>
    <col min="4876" max="4876" width="12.42578125" style="326" customWidth="1"/>
    <col min="4877" max="5120" width="9.140625" style="326"/>
    <col min="5121" max="5121" width="3.28515625" style="326" customWidth="1"/>
    <col min="5122" max="5122" width="4.85546875" style="326" customWidth="1"/>
    <col min="5123" max="5123" width="6.140625" style="326" customWidth="1"/>
    <col min="5124" max="5124" width="5.28515625" style="326" customWidth="1"/>
    <col min="5125" max="5125" width="26.140625" style="326" customWidth="1"/>
    <col min="5126" max="5126" width="11" style="326" customWidth="1"/>
    <col min="5127" max="5127" width="10.7109375" style="326" customWidth="1"/>
    <col min="5128" max="5128" width="10.28515625" style="326" customWidth="1"/>
    <col min="5129" max="5129" width="11.140625" style="326" customWidth="1"/>
    <col min="5130" max="5130" width="11.28515625" style="326" customWidth="1"/>
    <col min="5131" max="5131" width="10" style="326" customWidth="1"/>
    <col min="5132" max="5132" width="12.42578125" style="326" customWidth="1"/>
    <col min="5133" max="5376" width="9.140625" style="326"/>
    <col min="5377" max="5377" width="3.28515625" style="326" customWidth="1"/>
    <col min="5378" max="5378" width="4.85546875" style="326" customWidth="1"/>
    <col min="5379" max="5379" width="6.140625" style="326" customWidth="1"/>
    <col min="5380" max="5380" width="5.28515625" style="326" customWidth="1"/>
    <col min="5381" max="5381" width="26.140625" style="326" customWidth="1"/>
    <col min="5382" max="5382" width="11" style="326" customWidth="1"/>
    <col min="5383" max="5383" width="10.7109375" style="326" customWidth="1"/>
    <col min="5384" max="5384" width="10.28515625" style="326" customWidth="1"/>
    <col min="5385" max="5385" width="11.140625" style="326" customWidth="1"/>
    <col min="5386" max="5386" width="11.28515625" style="326" customWidth="1"/>
    <col min="5387" max="5387" width="10" style="326" customWidth="1"/>
    <col min="5388" max="5388" width="12.42578125" style="326" customWidth="1"/>
    <col min="5389" max="5632" width="9.140625" style="326"/>
    <col min="5633" max="5633" width="3.28515625" style="326" customWidth="1"/>
    <col min="5634" max="5634" width="4.85546875" style="326" customWidth="1"/>
    <col min="5635" max="5635" width="6.140625" style="326" customWidth="1"/>
    <col min="5636" max="5636" width="5.28515625" style="326" customWidth="1"/>
    <col min="5637" max="5637" width="26.140625" style="326" customWidth="1"/>
    <col min="5638" max="5638" width="11" style="326" customWidth="1"/>
    <col min="5639" max="5639" width="10.7109375" style="326" customWidth="1"/>
    <col min="5640" max="5640" width="10.28515625" style="326" customWidth="1"/>
    <col min="5641" max="5641" width="11.140625" style="326" customWidth="1"/>
    <col min="5642" max="5642" width="11.28515625" style="326" customWidth="1"/>
    <col min="5643" max="5643" width="10" style="326" customWidth="1"/>
    <col min="5644" max="5644" width="12.42578125" style="326" customWidth="1"/>
    <col min="5645" max="5888" width="9.140625" style="326"/>
    <col min="5889" max="5889" width="3.28515625" style="326" customWidth="1"/>
    <col min="5890" max="5890" width="4.85546875" style="326" customWidth="1"/>
    <col min="5891" max="5891" width="6.140625" style="326" customWidth="1"/>
    <col min="5892" max="5892" width="5.28515625" style="326" customWidth="1"/>
    <col min="5893" max="5893" width="26.140625" style="326" customWidth="1"/>
    <col min="5894" max="5894" width="11" style="326" customWidth="1"/>
    <col min="5895" max="5895" width="10.7109375" style="326" customWidth="1"/>
    <col min="5896" max="5896" width="10.28515625" style="326" customWidth="1"/>
    <col min="5897" max="5897" width="11.140625" style="326" customWidth="1"/>
    <col min="5898" max="5898" width="11.28515625" style="326" customWidth="1"/>
    <col min="5899" max="5899" width="10" style="326" customWidth="1"/>
    <col min="5900" max="5900" width="12.42578125" style="326" customWidth="1"/>
    <col min="5901" max="6144" width="9.140625" style="326"/>
    <col min="6145" max="6145" width="3.28515625" style="326" customWidth="1"/>
    <col min="6146" max="6146" width="4.85546875" style="326" customWidth="1"/>
    <col min="6147" max="6147" width="6.140625" style="326" customWidth="1"/>
    <col min="6148" max="6148" width="5.28515625" style="326" customWidth="1"/>
    <col min="6149" max="6149" width="26.140625" style="326" customWidth="1"/>
    <col min="6150" max="6150" width="11" style="326" customWidth="1"/>
    <col min="6151" max="6151" width="10.7109375" style="326" customWidth="1"/>
    <col min="6152" max="6152" width="10.28515625" style="326" customWidth="1"/>
    <col min="6153" max="6153" width="11.140625" style="326" customWidth="1"/>
    <col min="6154" max="6154" width="11.28515625" style="326" customWidth="1"/>
    <col min="6155" max="6155" width="10" style="326" customWidth="1"/>
    <col min="6156" max="6156" width="12.42578125" style="326" customWidth="1"/>
    <col min="6157" max="6400" width="9.140625" style="326"/>
    <col min="6401" max="6401" width="3.28515625" style="326" customWidth="1"/>
    <col min="6402" max="6402" width="4.85546875" style="326" customWidth="1"/>
    <col min="6403" max="6403" width="6.140625" style="326" customWidth="1"/>
    <col min="6404" max="6404" width="5.28515625" style="326" customWidth="1"/>
    <col min="6405" max="6405" width="26.140625" style="326" customWidth="1"/>
    <col min="6406" max="6406" width="11" style="326" customWidth="1"/>
    <col min="6407" max="6407" width="10.7109375" style="326" customWidth="1"/>
    <col min="6408" max="6408" width="10.28515625" style="326" customWidth="1"/>
    <col min="6409" max="6409" width="11.140625" style="326" customWidth="1"/>
    <col min="6410" max="6410" width="11.28515625" style="326" customWidth="1"/>
    <col min="6411" max="6411" width="10" style="326" customWidth="1"/>
    <col min="6412" max="6412" width="12.42578125" style="326" customWidth="1"/>
    <col min="6413" max="6656" width="9.140625" style="326"/>
    <col min="6657" max="6657" width="3.28515625" style="326" customWidth="1"/>
    <col min="6658" max="6658" width="4.85546875" style="326" customWidth="1"/>
    <col min="6659" max="6659" width="6.140625" style="326" customWidth="1"/>
    <col min="6660" max="6660" width="5.28515625" style="326" customWidth="1"/>
    <col min="6661" max="6661" width="26.140625" style="326" customWidth="1"/>
    <col min="6662" max="6662" width="11" style="326" customWidth="1"/>
    <col min="6663" max="6663" width="10.7109375" style="326" customWidth="1"/>
    <col min="6664" max="6664" width="10.28515625" style="326" customWidth="1"/>
    <col min="6665" max="6665" width="11.140625" style="326" customWidth="1"/>
    <col min="6666" max="6666" width="11.28515625" style="326" customWidth="1"/>
    <col min="6667" max="6667" width="10" style="326" customWidth="1"/>
    <col min="6668" max="6668" width="12.42578125" style="326" customWidth="1"/>
    <col min="6669" max="6912" width="9.140625" style="326"/>
    <col min="6913" max="6913" width="3.28515625" style="326" customWidth="1"/>
    <col min="6914" max="6914" width="4.85546875" style="326" customWidth="1"/>
    <col min="6915" max="6915" width="6.140625" style="326" customWidth="1"/>
    <col min="6916" max="6916" width="5.28515625" style="326" customWidth="1"/>
    <col min="6917" max="6917" width="26.140625" style="326" customWidth="1"/>
    <col min="6918" max="6918" width="11" style="326" customWidth="1"/>
    <col min="6919" max="6919" width="10.7109375" style="326" customWidth="1"/>
    <col min="6920" max="6920" width="10.28515625" style="326" customWidth="1"/>
    <col min="6921" max="6921" width="11.140625" style="326" customWidth="1"/>
    <col min="6922" max="6922" width="11.28515625" style="326" customWidth="1"/>
    <col min="6923" max="6923" width="10" style="326" customWidth="1"/>
    <col min="6924" max="6924" width="12.42578125" style="326" customWidth="1"/>
    <col min="6925" max="7168" width="9.140625" style="326"/>
    <col min="7169" max="7169" width="3.28515625" style="326" customWidth="1"/>
    <col min="7170" max="7170" width="4.85546875" style="326" customWidth="1"/>
    <col min="7171" max="7171" width="6.140625" style="326" customWidth="1"/>
    <col min="7172" max="7172" width="5.28515625" style="326" customWidth="1"/>
    <col min="7173" max="7173" width="26.140625" style="326" customWidth="1"/>
    <col min="7174" max="7174" width="11" style="326" customWidth="1"/>
    <col min="7175" max="7175" width="10.7109375" style="326" customWidth="1"/>
    <col min="7176" max="7176" width="10.28515625" style="326" customWidth="1"/>
    <col min="7177" max="7177" width="11.140625" style="326" customWidth="1"/>
    <col min="7178" max="7178" width="11.28515625" style="326" customWidth="1"/>
    <col min="7179" max="7179" width="10" style="326" customWidth="1"/>
    <col min="7180" max="7180" width="12.42578125" style="326" customWidth="1"/>
    <col min="7181" max="7424" width="9.140625" style="326"/>
    <col min="7425" max="7425" width="3.28515625" style="326" customWidth="1"/>
    <col min="7426" max="7426" width="4.85546875" style="326" customWidth="1"/>
    <col min="7427" max="7427" width="6.140625" style="326" customWidth="1"/>
    <col min="7428" max="7428" width="5.28515625" style="326" customWidth="1"/>
    <col min="7429" max="7429" width="26.140625" style="326" customWidth="1"/>
    <col min="7430" max="7430" width="11" style="326" customWidth="1"/>
    <col min="7431" max="7431" width="10.7109375" style="326" customWidth="1"/>
    <col min="7432" max="7432" width="10.28515625" style="326" customWidth="1"/>
    <col min="7433" max="7433" width="11.140625" style="326" customWidth="1"/>
    <col min="7434" max="7434" width="11.28515625" style="326" customWidth="1"/>
    <col min="7435" max="7435" width="10" style="326" customWidth="1"/>
    <col min="7436" max="7436" width="12.42578125" style="326" customWidth="1"/>
    <col min="7437" max="7680" width="9.140625" style="326"/>
    <col min="7681" max="7681" width="3.28515625" style="326" customWidth="1"/>
    <col min="7682" max="7682" width="4.85546875" style="326" customWidth="1"/>
    <col min="7683" max="7683" width="6.140625" style="326" customWidth="1"/>
    <col min="7684" max="7684" width="5.28515625" style="326" customWidth="1"/>
    <col min="7685" max="7685" width="26.140625" style="326" customWidth="1"/>
    <col min="7686" max="7686" width="11" style="326" customWidth="1"/>
    <col min="7687" max="7687" width="10.7109375" style="326" customWidth="1"/>
    <col min="7688" max="7688" width="10.28515625" style="326" customWidth="1"/>
    <col min="7689" max="7689" width="11.140625" style="326" customWidth="1"/>
    <col min="7690" max="7690" width="11.28515625" style="326" customWidth="1"/>
    <col min="7691" max="7691" width="10" style="326" customWidth="1"/>
    <col min="7692" max="7692" width="12.42578125" style="326" customWidth="1"/>
    <col min="7693" max="7936" width="9.140625" style="326"/>
    <col min="7937" max="7937" width="3.28515625" style="326" customWidth="1"/>
    <col min="7938" max="7938" width="4.85546875" style="326" customWidth="1"/>
    <col min="7939" max="7939" width="6.140625" style="326" customWidth="1"/>
    <col min="7940" max="7940" width="5.28515625" style="326" customWidth="1"/>
    <col min="7941" max="7941" width="26.140625" style="326" customWidth="1"/>
    <col min="7942" max="7942" width="11" style="326" customWidth="1"/>
    <col min="7943" max="7943" width="10.7109375" style="326" customWidth="1"/>
    <col min="7944" max="7944" width="10.28515625" style="326" customWidth="1"/>
    <col min="7945" max="7945" width="11.140625" style="326" customWidth="1"/>
    <col min="7946" max="7946" width="11.28515625" style="326" customWidth="1"/>
    <col min="7947" max="7947" width="10" style="326" customWidth="1"/>
    <col min="7948" max="7948" width="12.42578125" style="326" customWidth="1"/>
    <col min="7949" max="8192" width="9.140625" style="326"/>
    <col min="8193" max="8193" width="3.28515625" style="326" customWidth="1"/>
    <col min="8194" max="8194" width="4.85546875" style="326" customWidth="1"/>
    <col min="8195" max="8195" width="6.140625" style="326" customWidth="1"/>
    <col min="8196" max="8196" width="5.28515625" style="326" customWidth="1"/>
    <col min="8197" max="8197" width="26.140625" style="326" customWidth="1"/>
    <col min="8198" max="8198" width="11" style="326" customWidth="1"/>
    <col min="8199" max="8199" width="10.7109375" style="326" customWidth="1"/>
    <col min="8200" max="8200" width="10.28515625" style="326" customWidth="1"/>
    <col min="8201" max="8201" width="11.140625" style="326" customWidth="1"/>
    <col min="8202" max="8202" width="11.28515625" style="326" customWidth="1"/>
    <col min="8203" max="8203" width="10" style="326" customWidth="1"/>
    <col min="8204" max="8204" width="12.42578125" style="326" customWidth="1"/>
    <col min="8205" max="8448" width="9.140625" style="326"/>
    <col min="8449" max="8449" width="3.28515625" style="326" customWidth="1"/>
    <col min="8450" max="8450" width="4.85546875" style="326" customWidth="1"/>
    <col min="8451" max="8451" width="6.140625" style="326" customWidth="1"/>
    <col min="8452" max="8452" width="5.28515625" style="326" customWidth="1"/>
    <col min="8453" max="8453" width="26.140625" style="326" customWidth="1"/>
    <col min="8454" max="8454" width="11" style="326" customWidth="1"/>
    <col min="8455" max="8455" width="10.7109375" style="326" customWidth="1"/>
    <col min="8456" max="8456" width="10.28515625" style="326" customWidth="1"/>
    <col min="8457" max="8457" width="11.140625" style="326" customWidth="1"/>
    <col min="8458" max="8458" width="11.28515625" style="326" customWidth="1"/>
    <col min="8459" max="8459" width="10" style="326" customWidth="1"/>
    <col min="8460" max="8460" width="12.42578125" style="326" customWidth="1"/>
    <col min="8461" max="8704" width="9.140625" style="326"/>
    <col min="8705" max="8705" width="3.28515625" style="326" customWidth="1"/>
    <col min="8706" max="8706" width="4.85546875" style="326" customWidth="1"/>
    <col min="8707" max="8707" width="6.140625" style="326" customWidth="1"/>
    <col min="8708" max="8708" width="5.28515625" style="326" customWidth="1"/>
    <col min="8709" max="8709" width="26.140625" style="326" customWidth="1"/>
    <col min="8710" max="8710" width="11" style="326" customWidth="1"/>
    <col min="8711" max="8711" width="10.7109375" style="326" customWidth="1"/>
    <col min="8712" max="8712" width="10.28515625" style="326" customWidth="1"/>
    <col min="8713" max="8713" width="11.140625" style="326" customWidth="1"/>
    <col min="8714" max="8714" width="11.28515625" style="326" customWidth="1"/>
    <col min="8715" max="8715" width="10" style="326" customWidth="1"/>
    <col min="8716" max="8716" width="12.42578125" style="326" customWidth="1"/>
    <col min="8717" max="8960" width="9.140625" style="326"/>
    <col min="8961" max="8961" width="3.28515625" style="326" customWidth="1"/>
    <col min="8962" max="8962" width="4.85546875" style="326" customWidth="1"/>
    <col min="8963" max="8963" width="6.140625" style="326" customWidth="1"/>
    <col min="8964" max="8964" width="5.28515625" style="326" customWidth="1"/>
    <col min="8965" max="8965" width="26.140625" style="326" customWidth="1"/>
    <col min="8966" max="8966" width="11" style="326" customWidth="1"/>
    <col min="8967" max="8967" width="10.7109375" style="326" customWidth="1"/>
    <col min="8968" max="8968" width="10.28515625" style="326" customWidth="1"/>
    <col min="8969" max="8969" width="11.140625" style="326" customWidth="1"/>
    <col min="8970" max="8970" width="11.28515625" style="326" customWidth="1"/>
    <col min="8971" max="8971" width="10" style="326" customWidth="1"/>
    <col min="8972" max="8972" width="12.42578125" style="326" customWidth="1"/>
    <col min="8973" max="9216" width="9.140625" style="326"/>
    <col min="9217" max="9217" width="3.28515625" style="326" customWidth="1"/>
    <col min="9218" max="9218" width="4.85546875" style="326" customWidth="1"/>
    <col min="9219" max="9219" width="6.140625" style="326" customWidth="1"/>
    <col min="9220" max="9220" width="5.28515625" style="326" customWidth="1"/>
    <col min="9221" max="9221" width="26.140625" style="326" customWidth="1"/>
    <col min="9222" max="9222" width="11" style="326" customWidth="1"/>
    <col min="9223" max="9223" width="10.7109375" style="326" customWidth="1"/>
    <col min="9224" max="9224" width="10.28515625" style="326" customWidth="1"/>
    <col min="9225" max="9225" width="11.140625" style="326" customWidth="1"/>
    <col min="9226" max="9226" width="11.28515625" style="326" customWidth="1"/>
    <col min="9227" max="9227" width="10" style="326" customWidth="1"/>
    <col min="9228" max="9228" width="12.42578125" style="326" customWidth="1"/>
    <col min="9229" max="9472" width="9.140625" style="326"/>
    <col min="9473" max="9473" width="3.28515625" style="326" customWidth="1"/>
    <col min="9474" max="9474" width="4.85546875" style="326" customWidth="1"/>
    <col min="9475" max="9475" width="6.140625" style="326" customWidth="1"/>
    <col min="9476" max="9476" width="5.28515625" style="326" customWidth="1"/>
    <col min="9477" max="9477" width="26.140625" style="326" customWidth="1"/>
    <col min="9478" max="9478" width="11" style="326" customWidth="1"/>
    <col min="9479" max="9479" width="10.7109375" style="326" customWidth="1"/>
    <col min="9480" max="9480" width="10.28515625" style="326" customWidth="1"/>
    <col min="9481" max="9481" width="11.140625" style="326" customWidth="1"/>
    <col min="9482" max="9482" width="11.28515625" style="326" customWidth="1"/>
    <col min="9483" max="9483" width="10" style="326" customWidth="1"/>
    <col min="9484" max="9484" width="12.42578125" style="326" customWidth="1"/>
    <col min="9485" max="9728" width="9.140625" style="326"/>
    <col min="9729" max="9729" width="3.28515625" style="326" customWidth="1"/>
    <col min="9730" max="9730" width="4.85546875" style="326" customWidth="1"/>
    <col min="9731" max="9731" width="6.140625" style="326" customWidth="1"/>
    <col min="9732" max="9732" width="5.28515625" style="326" customWidth="1"/>
    <col min="9733" max="9733" width="26.140625" style="326" customWidth="1"/>
    <col min="9734" max="9734" width="11" style="326" customWidth="1"/>
    <col min="9735" max="9735" width="10.7109375" style="326" customWidth="1"/>
    <col min="9736" max="9736" width="10.28515625" style="326" customWidth="1"/>
    <col min="9737" max="9737" width="11.140625" style="326" customWidth="1"/>
    <col min="9738" max="9738" width="11.28515625" style="326" customWidth="1"/>
    <col min="9739" max="9739" width="10" style="326" customWidth="1"/>
    <col min="9740" max="9740" width="12.42578125" style="326" customWidth="1"/>
    <col min="9741" max="9984" width="9.140625" style="326"/>
    <col min="9985" max="9985" width="3.28515625" style="326" customWidth="1"/>
    <col min="9986" max="9986" width="4.85546875" style="326" customWidth="1"/>
    <col min="9987" max="9987" width="6.140625" style="326" customWidth="1"/>
    <col min="9988" max="9988" width="5.28515625" style="326" customWidth="1"/>
    <col min="9989" max="9989" width="26.140625" style="326" customWidth="1"/>
    <col min="9990" max="9990" width="11" style="326" customWidth="1"/>
    <col min="9991" max="9991" width="10.7109375" style="326" customWidth="1"/>
    <col min="9992" max="9992" width="10.28515625" style="326" customWidth="1"/>
    <col min="9993" max="9993" width="11.140625" style="326" customWidth="1"/>
    <col min="9994" max="9994" width="11.28515625" style="326" customWidth="1"/>
    <col min="9995" max="9995" width="10" style="326" customWidth="1"/>
    <col min="9996" max="9996" width="12.42578125" style="326" customWidth="1"/>
    <col min="9997" max="10240" width="9.140625" style="326"/>
    <col min="10241" max="10241" width="3.28515625" style="326" customWidth="1"/>
    <col min="10242" max="10242" width="4.85546875" style="326" customWidth="1"/>
    <col min="10243" max="10243" width="6.140625" style="326" customWidth="1"/>
    <col min="10244" max="10244" width="5.28515625" style="326" customWidth="1"/>
    <col min="10245" max="10245" width="26.140625" style="326" customWidth="1"/>
    <col min="10246" max="10246" width="11" style="326" customWidth="1"/>
    <col min="10247" max="10247" width="10.7109375" style="326" customWidth="1"/>
    <col min="10248" max="10248" width="10.28515625" style="326" customWidth="1"/>
    <col min="10249" max="10249" width="11.140625" style="326" customWidth="1"/>
    <col min="10250" max="10250" width="11.28515625" style="326" customWidth="1"/>
    <col min="10251" max="10251" width="10" style="326" customWidth="1"/>
    <col min="10252" max="10252" width="12.42578125" style="326" customWidth="1"/>
    <col min="10253" max="10496" width="9.140625" style="326"/>
    <col min="10497" max="10497" width="3.28515625" style="326" customWidth="1"/>
    <col min="10498" max="10498" width="4.85546875" style="326" customWidth="1"/>
    <col min="10499" max="10499" width="6.140625" style="326" customWidth="1"/>
    <col min="10500" max="10500" width="5.28515625" style="326" customWidth="1"/>
    <col min="10501" max="10501" width="26.140625" style="326" customWidth="1"/>
    <col min="10502" max="10502" width="11" style="326" customWidth="1"/>
    <col min="10503" max="10503" width="10.7109375" style="326" customWidth="1"/>
    <col min="10504" max="10504" width="10.28515625" style="326" customWidth="1"/>
    <col min="10505" max="10505" width="11.140625" style="326" customWidth="1"/>
    <col min="10506" max="10506" width="11.28515625" style="326" customWidth="1"/>
    <col min="10507" max="10507" width="10" style="326" customWidth="1"/>
    <col min="10508" max="10508" width="12.42578125" style="326" customWidth="1"/>
    <col min="10509" max="10752" width="9.140625" style="326"/>
    <col min="10753" max="10753" width="3.28515625" style="326" customWidth="1"/>
    <col min="10754" max="10754" width="4.85546875" style="326" customWidth="1"/>
    <col min="10755" max="10755" width="6.140625" style="326" customWidth="1"/>
    <col min="10756" max="10756" width="5.28515625" style="326" customWidth="1"/>
    <col min="10757" max="10757" width="26.140625" style="326" customWidth="1"/>
    <col min="10758" max="10758" width="11" style="326" customWidth="1"/>
    <col min="10759" max="10759" width="10.7109375" style="326" customWidth="1"/>
    <col min="10760" max="10760" width="10.28515625" style="326" customWidth="1"/>
    <col min="10761" max="10761" width="11.140625" style="326" customWidth="1"/>
    <col min="10762" max="10762" width="11.28515625" style="326" customWidth="1"/>
    <col min="10763" max="10763" width="10" style="326" customWidth="1"/>
    <col min="10764" max="10764" width="12.42578125" style="326" customWidth="1"/>
    <col min="10765" max="11008" width="9.140625" style="326"/>
    <col min="11009" max="11009" width="3.28515625" style="326" customWidth="1"/>
    <col min="11010" max="11010" width="4.85546875" style="326" customWidth="1"/>
    <col min="11011" max="11011" width="6.140625" style="326" customWidth="1"/>
    <col min="11012" max="11012" width="5.28515625" style="326" customWidth="1"/>
    <col min="11013" max="11013" width="26.140625" style="326" customWidth="1"/>
    <col min="11014" max="11014" width="11" style="326" customWidth="1"/>
    <col min="11015" max="11015" width="10.7109375" style="326" customWidth="1"/>
    <col min="11016" max="11016" width="10.28515625" style="326" customWidth="1"/>
    <col min="11017" max="11017" width="11.140625" style="326" customWidth="1"/>
    <col min="11018" max="11018" width="11.28515625" style="326" customWidth="1"/>
    <col min="11019" max="11019" width="10" style="326" customWidth="1"/>
    <col min="11020" max="11020" width="12.42578125" style="326" customWidth="1"/>
    <col min="11021" max="11264" width="9.140625" style="326"/>
    <col min="11265" max="11265" width="3.28515625" style="326" customWidth="1"/>
    <col min="11266" max="11266" width="4.85546875" style="326" customWidth="1"/>
    <col min="11267" max="11267" width="6.140625" style="326" customWidth="1"/>
    <col min="11268" max="11268" width="5.28515625" style="326" customWidth="1"/>
    <col min="11269" max="11269" width="26.140625" style="326" customWidth="1"/>
    <col min="11270" max="11270" width="11" style="326" customWidth="1"/>
    <col min="11271" max="11271" width="10.7109375" style="326" customWidth="1"/>
    <col min="11272" max="11272" width="10.28515625" style="326" customWidth="1"/>
    <col min="11273" max="11273" width="11.140625" style="326" customWidth="1"/>
    <col min="11274" max="11274" width="11.28515625" style="326" customWidth="1"/>
    <col min="11275" max="11275" width="10" style="326" customWidth="1"/>
    <col min="11276" max="11276" width="12.42578125" style="326" customWidth="1"/>
    <col min="11277" max="11520" width="9.140625" style="326"/>
    <col min="11521" max="11521" width="3.28515625" style="326" customWidth="1"/>
    <col min="11522" max="11522" width="4.85546875" style="326" customWidth="1"/>
    <col min="11523" max="11523" width="6.140625" style="326" customWidth="1"/>
    <col min="11524" max="11524" width="5.28515625" style="326" customWidth="1"/>
    <col min="11525" max="11525" width="26.140625" style="326" customWidth="1"/>
    <col min="11526" max="11526" width="11" style="326" customWidth="1"/>
    <col min="11527" max="11527" width="10.7109375" style="326" customWidth="1"/>
    <col min="11528" max="11528" width="10.28515625" style="326" customWidth="1"/>
    <col min="11529" max="11529" width="11.140625" style="326" customWidth="1"/>
    <col min="11530" max="11530" width="11.28515625" style="326" customWidth="1"/>
    <col min="11531" max="11531" width="10" style="326" customWidth="1"/>
    <col min="11532" max="11532" width="12.42578125" style="326" customWidth="1"/>
    <col min="11533" max="11776" width="9.140625" style="326"/>
    <col min="11777" max="11777" width="3.28515625" style="326" customWidth="1"/>
    <col min="11778" max="11778" width="4.85546875" style="326" customWidth="1"/>
    <col min="11779" max="11779" width="6.140625" style="326" customWidth="1"/>
    <col min="11780" max="11780" width="5.28515625" style="326" customWidth="1"/>
    <col min="11781" max="11781" width="26.140625" style="326" customWidth="1"/>
    <col min="11782" max="11782" width="11" style="326" customWidth="1"/>
    <col min="11783" max="11783" width="10.7109375" style="326" customWidth="1"/>
    <col min="11784" max="11784" width="10.28515625" style="326" customWidth="1"/>
    <col min="11785" max="11785" width="11.140625" style="326" customWidth="1"/>
    <col min="11786" max="11786" width="11.28515625" style="326" customWidth="1"/>
    <col min="11787" max="11787" width="10" style="326" customWidth="1"/>
    <col min="11788" max="11788" width="12.42578125" style="326" customWidth="1"/>
    <col min="11789" max="12032" width="9.140625" style="326"/>
    <col min="12033" max="12033" width="3.28515625" style="326" customWidth="1"/>
    <col min="12034" max="12034" width="4.85546875" style="326" customWidth="1"/>
    <col min="12035" max="12035" width="6.140625" style="326" customWidth="1"/>
    <col min="12036" max="12036" width="5.28515625" style="326" customWidth="1"/>
    <col min="12037" max="12037" width="26.140625" style="326" customWidth="1"/>
    <col min="12038" max="12038" width="11" style="326" customWidth="1"/>
    <col min="12039" max="12039" width="10.7109375" style="326" customWidth="1"/>
    <col min="12040" max="12040" width="10.28515625" style="326" customWidth="1"/>
    <col min="12041" max="12041" width="11.140625" style="326" customWidth="1"/>
    <col min="12042" max="12042" width="11.28515625" style="326" customWidth="1"/>
    <col min="12043" max="12043" width="10" style="326" customWidth="1"/>
    <col min="12044" max="12044" width="12.42578125" style="326" customWidth="1"/>
    <col min="12045" max="12288" width="9.140625" style="326"/>
    <col min="12289" max="12289" width="3.28515625" style="326" customWidth="1"/>
    <col min="12290" max="12290" width="4.85546875" style="326" customWidth="1"/>
    <col min="12291" max="12291" width="6.140625" style="326" customWidth="1"/>
    <col min="12292" max="12292" width="5.28515625" style="326" customWidth="1"/>
    <col min="12293" max="12293" width="26.140625" style="326" customWidth="1"/>
    <col min="12294" max="12294" width="11" style="326" customWidth="1"/>
    <col min="12295" max="12295" width="10.7109375" style="326" customWidth="1"/>
    <col min="12296" max="12296" width="10.28515625" style="326" customWidth="1"/>
    <col min="12297" max="12297" width="11.140625" style="326" customWidth="1"/>
    <col min="12298" max="12298" width="11.28515625" style="326" customWidth="1"/>
    <col min="12299" max="12299" width="10" style="326" customWidth="1"/>
    <col min="12300" max="12300" width="12.42578125" style="326" customWidth="1"/>
    <col min="12301" max="12544" width="9.140625" style="326"/>
    <col min="12545" max="12545" width="3.28515625" style="326" customWidth="1"/>
    <col min="12546" max="12546" width="4.85546875" style="326" customWidth="1"/>
    <col min="12547" max="12547" width="6.140625" style="326" customWidth="1"/>
    <col min="12548" max="12548" width="5.28515625" style="326" customWidth="1"/>
    <col min="12549" max="12549" width="26.140625" style="326" customWidth="1"/>
    <col min="12550" max="12550" width="11" style="326" customWidth="1"/>
    <col min="12551" max="12551" width="10.7109375" style="326" customWidth="1"/>
    <col min="12552" max="12552" width="10.28515625" style="326" customWidth="1"/>
    <col min="12553" max="12553" width="11.140625" style="326" customWidth="1"/>
    <col min="12554" max="12554" width="11.28515625" style="326" customWidth="1"/>
    <col min="12555" max="12555" width="10" style="326" customWidth="1"/>
    <col min="12556" max="12556" width="12.42578125" style="326" customWidth="1"/>
    <col min="12557" max="12800" width="9.140625" style="326"/>
    <col min="12801" max="12801" width="3.28515625" style="326" customWidth="1"/>
    <col min="12802" max="12802" width="4.85546875" style="326" customWidth="1"/>
    <col min="12803" max="12803" width="6.140625" style="326" customWidth="1"/>
    <col min="12804" max="12804" width="5.28515625" style="326" customWidth="1"/>
    <col min="12805" max="12805" width="26.140625" style="326" customWidth="1"/>
    <col min="12806" max="12806" width="11" style="326" customWidth="1"/>
    <col min="12807" max="12807" width="10.7109375" style="326" customWidth="1"/>
    <col min="12808" max="12808" width="10.28515625" style="326" customWidth="1"/>
    <col min="12809" max="12809" width="11.140625" style="326" customWidth="1"/>
    <col min="12810" max="12810" width="11.28515625" style="326" customWidth="1"/>
    <col min="12811" max="12811" width="10" style="326" customWidth="1"/>
    <col min="12812" max="12812" width="12.42578125" style="326" customWidth="1"/>
    <col min="12813" max="13056" width="9.140625" style="326"/>
    <col min="13057" max="13057" width="3.28515625" style="326" customWidth="1"/>
    <col min="13058" max="13058" width="4.85546875" style="326" customWidth="1"/>
    <col min="13059" max="13059" width="6.140625" style="326" customWidth="1"/>
    <col min="13060" max="13060" width="5.28515625" style="326" customWidth="1"/>
    <col min="13061" max="13061" width="26.140625" style="326" customWidth="1"/>
    <col min="13062" max="13062" width="11" style="326" customWidth="1"/>
    <col min="13063" max="13063" width="10.7109375" style="326" customWidth="1"/>
    <col min="13064" max="13064" width="10.28515625" style="326" customWidth="1"/>
    <col min="13065" max="13065" width="11.140625" style="326" customWidth="1"/>
    <col min="13066" max="13066" width="11.28515625" style="326" customWidth="1"/>
    <col min="13067" max="13067" width="10" style="326" customWidth="1"/>
    <col min="13068" max="13068" width="12.42578125" style="326" customWidth="1"/>
    <col min="13069" max="13312" width="9.140625" style="326"/>
    <col min="13313" max="13313" width="3.28515625" style="326" customWidth="1"/>
    <col min="13314" max="13314" width="4.85546875" style="326" customWidth="1"/>
    <col min="13315" max="13315" width="6.140625" style="326" customWidth="1"/>
    <col min="13316" max="13316" width="5.28515625" style="326" customWidth="1"/>
    <col min="13317" max="13317" width="26.140625" style="326" customWidth="1"/>
    <col min="13318" max="13318" width="11" style="326" customWidth="1"/>
    <col min="13319" max="13319" width="10.7109375" style="326" customWidth="1"/>
    <col min="13320" max="13320" width="10.28515625" style="326" customWidth="1"/>
    <col min="13321" max="13321" width="11.140625" style="326" customWidth="1"/>
    <col min="13322" max="13322" width="11.28515625" style="326" customWidth="1"/>
    <col min="13323" max="13323" width="10" style="326" customWidth="1"/>
    <col min="13324" max="13324" width="12.42578125" style="326" customWidth="1"/>
    <col min="13325" max="13568" width="9.140625" style="326"/>
    <col min="13569" max="13569" width="3.28515625" style="326" customWidth="1"/>
    <col min="13570" max="13570" width="4.85546875" style="326" customWidth="1"/>
    <col min="13571" max="13571" width="6.140625" style="326" customWidth="1"/>
    <col min="13572" max="13572" width="5.28515625" style="326" customWidth="1"/>
    <col min="13573" max="13573" width="26.140625" style="326" customWidth="1"/>
    <col min="13574" max="13574" width="11" style="326" customWidth="1"/>
    <col min="13575" max="13575" width="10.7109375" style="326" customWidth="1"/>
    <col min="13576" max="13576" width="10.28515625" style="326" customWidth="1"/>
    <col min="13577" max="13577" width="11.140625" style="326" customWidth="1"/>
    <col min="13578" max="13578" width="11.28515625" style="326" customWidth="1"/>
    <col min="13579" max="13579" width="10" style="326" customWidth="1"/>
    <col min="13580" max="13580" width="12.42578125" style="326" customWidth="1"/>
    <col min="13581" max="13824" width="9.140625" style="326"/>
    <col min="13825" max="13825" width="3.28515625" style="326" customWidth="1"/>
    <col min="13826" max="13826" width="4.85546875" style="326" customWidth="1"/>
    <col min="13827" max="13827" width="6.140625" style="326" customWidth="1"/>
    <col min="13828" max="13828" width="5.28515625" style="326" customWidth="1"/>
    <col min="13829" max="13829" width="26.140625" style="326" customWidth="1"/>
    <col min="13830" max="13830" width="11" style="326" customWidth="1"/>
    <col min="13831" max="13831" width="10.7109375" style="326" customWidth="1"/>
    <col min="13832" max="13832" width="10.28515625" style="326" customWidth="1"/>
    <col min="13833" max="13833" width="11.140625" style="326" customWidth="1"/>
    <col min="13834" max="13834" width="11.28515625" style="326" customWidth="1"/>
    <col min="13835" max="13835" width="10" style="326" customWidth="1"/>
    <col min="13836" max="13836" width="12.42578125" style="326" customWidth="1"/>
    <col min="13837" max="14080" width="9.140625" style="326"/>
    <col min="14081" max="14081" width="3.28515625" style="326" customWidth="1"/>
    <col min="14082" max="14082" width="4.85546875" style="326" customWidth="1"/>
    <col min="14083" max="14083" width="6.140625" style="326" customWidth="1"/>
    <col min="14084" max="14084" width="5.28515625" style="326" customWidth="1"/>
    <col min="14085" max="14085" width="26.140625" style="326" customWidth="1"/>
    <col min="14086" max="14086" width="11" style="326" customWidth="1"/>
    <col min="14087" max="14087" width="10.7109375" style="326" customWidth="1"/>
    <col min="14088" max="14088" width="10.28515625" style="326" customWidth="1"/>
    <col min="14089" max="14089" width="11.140625" style="326" customWidth="1"/>
    <col min="14090" max="14090" width="11.28515625" style="326" customWidth="1"/>
    <col min="14091" max="14091" width="10" style="326" customWidth="1"/>
    <col min="14092" max="14092" width="12.42578125" style="326" customWidth="1"/>
    <col min="14093" max="14336" width="9.140625" style="326"/>
    <col min="14337" max="14337" width="3.28515625" style="326" customWidth="1"/>
    <col min="14338" max="14338" width="4.85546875" style="326" customWidth="1"/>
    <col min="14339" max="14339" width="6.140625" style="326" customWidth="1"/>
    <col min="14340" max="14340" width="5.28515625" style="326" customWidth="1"/>
    <col min="14341" max="14341" width="26.140625" style="326" customWidth="1"/>
    <col min="14342" max="14342" width="11" style="326" customWidth="1"/>
    <col min="14343" max="14343" width="10.7109375" style="326" customWidth="1"/>
    <col min="14344" max="14344" width="10.28515625" style="326" customWidth="1"/>
    <col min="14345" max="14345" width="11.140625" style="326" customWidth="1"/>
    <col min="14346" max="14346" width="11.28515625" style="326" customWidth="1"/>
    <col min="14347" max="14347" width="10" style="326" customWidth="1"/>
    <col min="14348" max="14348" width="12.42578125" style="326" customWidth="1"/>
    <col min="14349" max="14592" width="9.140625" style="326"/>
    <col min="14593" max="14593" width="3.28515625" style="326" customWidth="1"/>
    <col min="14594" max="14594" width="4.85546875" style="326" customWidth="1"/>
    <col min="14595" max="14595" width="6.140625" style="326" customWidth="1"/>
    <col min="14596" max="14596" width="5.28515625" style="326" customWidth="1"/>
    <col min="14597" max="14597" width="26.140625" style="326" customWidth="1"/>
    <col min="14598" max="14598" width="11" style="326" customWidth="1"/>
    <col min="14599" max="14599" width="10.7109375" style="326" customWidth="1"/>
    <col min="14600" max="14600" width="10.28515625" style="326" customWidth="1"/>
    <col min="14601" max="14601" width="11.140625" style="326" customWidth="1"/>
    <col min="14602" max="14602" width="11.28515625" style="326" customWidth="1"/>
    <col min="14603" max="14603" width="10" style="326" customWidth="1"/>
    <col min="14604" max="14604" width="12.42578125" style="326" customWidth="1"/>
    <col min="14605" max="14848" width="9.140625" style="326"/>
    <col min="14849" max="14849" width="3.28515625" style="326" customWidth="1"/>
    <col min="14850" max="14850" width="4.85546875" style="326" customWidth="1"/>
    <col min="14851" max="14851" width="6.140625" style="326" customWidth="1"/>
    <col min="14852" max="14852" width="5.28515625" style="326" customWidth="1"/>
    <col min="14853" max="14853" width="26.140625" style="326" customWidth="1"/>
    <col min="14854" max="14854" width="11" style="326" customWidth="1"/>
    <col min="14855" max="14855" width="10.7109375" style="326" customWidth="1"/>
    <col min="14856" max="14856" width="10.28515625" style="326" customWidth="1"/>
    <col min="14857" max="14857" width="11.140625" style="326" customWidth="1"/>
    <col min="14858" max="14858" width="11.28515625" style="326" customWidth="1"/>
    <col min="14859" max="14859" width="10" style="326" customWidth="1"/>
    <col min="14860" max="14860" width="12.42578125" style="326" customWidth="1"/>
    <col min="14861" max="15104" width="9.140625" style="326"/>
    <col min="15105" max="15105" width="3.28515625" style="326" customWidth="1"/>
    <col min="15106" max="15106" width="4.85546875" style="326" customWidth="1"/>
    <col min="15107" max="15107" width="6.140625" style="326" customWidth="1"/>
    <col min="15108" max="15108" width="5.28515625" style="326" customWidth="1"/>
    <col min="15109" max="15109" width="26.140625" style="326" customWidth="1"/>
    <col min="15110" max="15110" width="11" style="326" customWidth="1"/>
    <col min="15111" max="15111" width="10.7109375" style="326" customWidth="1"/>
    <col min="15112" max="15112" width="10.28515625" style="326" customWidth="1"/>
    <col min="15113" max="15113" width="11.140625" style="326" customWidth="1"/>
    <col min="15114" max="15114" width="11.28515625" style="326" customWidth="1"/>
    <col min="15115" max="15115" width="10" style="326" customWidth="1"/>
    <col min="15116" max="15116" width="12.42578125" style="326" customWidth="1"/>
    <col min="15117" max="15360" width="9.140625" style="326"/>
    <col min="15361" max="15361" width="3.28515625" style="326" customWidth="1"/>
    <col min="15362" max="15362" width="4.85546875" style="326" customWidth="1"/>
    <col min="15363" max="15363" width="6.140625" style="326" customWidth="1"/>
    <col min="15364" max="15364" width="5.28515625" style="326" customWidth="1"/>
    <col min="15365" max="15365" width="26.140625" style="326" customWidth="1"/>
    <col min="15366" max="15366" width="11" style="326" customWidth="1"/>
    <col min="15367" max="15367" width="10.7109375" style="326" customWidth="1"/>
    <col min="15368" max="15368" width="10.28515625" style="326" customWidth="1"/>
    <col min="15369" max="15369" width="11.140625" style="326" customWidth="1"/>
    <col min="15370" max="15370" width="11.28515625" style="326" customWidth="1"/>
    <col min="15371" max="15371" width="10" style="326" customWidth="1"/>
    <col min="15372" max="15372" width="12.42578125" style="326" customWidth="1"/>
    <col min="15373" max="15616" width="9.140625" style="326"/>
    <col min="15617" max="15617" width="3.28515625" style="326" customWidth="1"/>
    <col min="15618" max="15618" width="4.85546875" style="326" customWidth="1"/>
    <col min="15619" max="15619" width="6.140625" style="326" customWidth="1"/>
    <col min="15620" max="15620" width="5.28515625" style="326" customWidth="1"/>
    <col min="15621" max="15621" width="26.140625" style="326" customWidth="1"/>
    <col min="15622" max="15622" width="11" style="326" customWidth="1"/>
    <col min="15623" max="15623" width="10.7109375" style="326" customWidth="1"/>
    <col min="15624" max="15624" width="10.28515625" style="326" customWidth="1"/>
    <col min="15625" max="15625" width="11.140625" style="326" customWidth="1"/>
    <col min="15626" max="15626" width="11.28515625" style="326" customWidth="1"/>
    <col min="15627" max="15627" width="10" style="326" customWidth="1"/>
    <col min="15628" max="15628" width="12.42578125" style="326" customWidth="1"/>
    <col min="15629" max="15872" width="9.140625" style="326"/>
    <col min="15873" max="15873" width="3.28515625" style="326" customWidth="1"/>
    <col min="15874" max="15874" width="4.85546875" style="326" customWidth="1"/>
    <col min="15875" max="15875" width="6.140625" style="326" customWidth="1"/>
    <col min="15876" max="15876" width="5.28515625" style="326" customWidth="1"/>
    <col min="15877" max="15877" width="26.140625" style="326" customWidth="1"/>
    <col min="15878" max="15878" width="11" style="326" customWidth="1"/>
    <col min="15879" max="15879" width="10.7109375" style="326" customWidth="1"/>
    <col min="15880" max="15880" width="10.28515625" style="326" customWidth="1"/>
    <col min="15881" max="15881" width="11.140625" style="326" customWidth="1"/>
    <col min="15882" max="15882" width="11.28515625" style="326" customWidth="1"/>
    <col min="15883" max="15883" width="10" style="326" customWidth="1"/>
    <col min="15884" max="15884" width="12.42578125" style="326" customWidth="1"/>
    <col min="15885" max="16128" width="9.140625" style="326"/>
    <col min="16129" max="16129" width="3.28515625" style="326" customWidth="1"/>
    <col min="16130" max="16130" width="4.85546875" style="326" customWidth="1"/>
    <col min="16131" max="16131" width="6.140625" style="326" customWidth="1"/>
    <col min="16132" max="16132" width="5.28515625" style="326" customWidth="1"/>
    <col min="16133" max="16133" width="26.140625" style="326" customWidth="1"/>
    <col min="16134" max="16134" width="11" style="326" customWidth="1"/>
    <col min="16135" max="16135" width="10.7109375" style="326" customWidth="1"/>
    <col min="16136" max="16136" width="10.28515625" style="326" customWidth="1"/>
    <col min="16137" max="16137" width="11.140625" style="326" customWidth="1"/>
    <col min="16138" max="16138" width="11.28515625" style="326" customWidth="1"/>
    <col min="16139" max="16139" width="10" style="326" customWidth="1"/>
    <col min="16140" max="16140" width="12.42578125" style="326" customWidth="1"/>
    <col min="16141" max="16384" width="9.140625" style="326"/>
  </cols>
  <sheetData>
    <row r="1" spans="1:12">
      <c r="A1" s="1669" t="s">
        <v>571</v>
      </c>
      <c r="B1" s="1669"/>
      <c r="C1" s="1669"/>
      <c r="D1" s="1669"/>
      <c r="E1" s="1669"/>
      <c r="F1" s="1669"/>
      <c r="G1" s="1669"/>
      <c r="H1" s="1669"/>
      <c r="I1" s="1669"/>
      <c r="J1" s="1669"/>
      <c r="K1" s="1669"/>
      <c r="L1" s="1669"/>
    </row>
    <row r="2" spans="1:12" ht="15.75">
      <c r="A2" s="1670" t="s">
        <v>572</v>
      </c>
      <c r="B2" s="1670"/>
      <c r="C2" s="1670"/>
      <c r="D2" s="1670"/>
      <c r="E2" s="1670"/>
      <c r="F2" s="1670"/>
      <c r="G2" s="1670"/>
      <c r="H2" s="1670"/>
      <c r="I2" s="1670"/>
      <c r="J2" s="1670"/>
      <c r="K2" s="1670"/>
      <c r="L2" s="1670"/>
    </row>
    <row r="3" spans="1:12" ht="13.5" thickBot="1">
      <c r="A3" s="1671" t="s">
        <v>521</v>
      </c>
      <c r="B3" s="1671"/>
      <c r="C3" s="1671"/>
      <c r="D3" s="1671"/>
      <c r="E3" s="1671"/>
      <c r="F3" s="1671"/>
      <c r="G3" s="1671"/>
      <c r="H3" s="1671"/>
      <c r="I3" s="1671"/>
      <c r="J3" s="1671"/>
      <c r="K3" s="1671"/>
      <c r="L3" s="1671"/>
    </row>
    <row r="4" spans="1:12" ht="16.5" thickTop="1">
      <c r="A4" s="1672" t="s">
        <v>573</v>
      </c>
      <c r="B4" s="1673"/>
      <c r="C4" s="1673"/>
      <c r="D4" s="1673"/>
      <c r="E4" s="1674"/>
      <c r="F4" s="1681" t="s">
        <v>4</v>
      </c>
      <c r="G4" s="1674"/>
      <c r="H4" s="1673" t="s">
        <v>5</v>
      </c>
      <c r="I4" s="1674"/>
      <c r="J4" s="1682" t="s">
        <v>1164</v>
      </c>
      <c r="K4" s="1684" t="s">
        <v>681</v>
      </c>
      <c r="L4" s="1685"/>
    </row>
    <row r="5" spans="1:12" ht="15.75">
      <c r="A5" s="1675"/>
      <c r="B5" s="1676"/>
      <c r="C5" s="1676"/>
      <c r="D5" s="1676"/>
      <c r="E5" s="1677"/>
      <c r="F5" s="1679"/>
      <c r="G5" s="1680"/>
      <c r="H5" s="1679"/>
      <c r="I5" s="1680"/>
      <c r="J5" s="1683"/>
      <c r="K5" s="1686" t="s">
        <v>682</v>
      </c>
      <c r="L5" s="1687"/>
    </row>
    <row r="6" spans="1:12" ht="15" customHeight="1">
      <c r="A6" s="1678"/>
      <c r="B6" s="1679"/>
      <c r="C6" s="1679"/>
      <c r="D6" s="1679"/>
      <c r="E6" s="1680"/>
      <c r="F6" s="992" t="s">
        <v>47</v>
      </c>
      <c r="G6" s="992" t="s">
        <v>7</v>
      </c>
      <c r="H6" s="992" t="str">
        <f>F6</f>
        <v>Three Months</v>
      </c>
      <c r="I6" s="992" t="s">
        <v>7</v>
      </c>
      <c r="J6" s="992" t="str">
        <f>H6</f>
        <v>Three Months</v>
      </c>
      <c r="K6" s="992" t="str">
        <f>H4</f>
        <v>2016/17</v>
      </c>
      <c r="L6" s="993" t="str">
        <f>J4</f>
        <v>2017/18 P</v>
      </c>
    </row>
    <row r="7" spans="1:12" ht="21.75" customHeight="1">
      <c r="A7" s="994" t="s">
        <v>574</v>
      </c>
      <c r="B7" s="995"/>
      <c r="C7" s="995"/>
      <c r="D7" s="995"/>
      <c r="E7" s="995"/>
      <c r="F7" s="996">
        <v>85883.45</v>
      </c>
      <c r="G7" s="996">
        <v>140418.4962113222</v>
      </c>
      <c r="H7" s="996">
        <v>-1974.5554188921815</v>
      </c>
      <c r="I7" s="996">
        <v>-10130.609031744534</v>
      </c>
      <c r="J7" s="997">
        <v>-21936.690775530369</v>
      </c>
      <c r="K7" s="998" t="s">
        <v>321</v>
      </c>
      <c r="L7" s="999" t="s">
        <v>321</v>
      </c>
    </row>
    <row r="8" spans="1:12" ht="21.75" customHeight="1">
      <c r="A8" s="1000"/>
      <c r="B8" s="1001" t="s">
        <v>575</v>
      </c>
      <c r="C8" s="1001"/>
      <c r="D8" s="1001"/>
      <c r="E8" s="1001"/>
      <c r="F8" s="1002">
        <v>18753.150000000001</v>
      </c>
      <c r="G8" s="1002">
        <v>74866.08655195238</v>
      </c>
      <c r="H8" s="1002">
        <v>20654.363181523426</v>
      </c>
      <c r="I8" s="1002">
        <v>82127.4824455786</v>
      </c>
      <c r="J8" s="1003">
        <v>22741.106346309469</v>
      </c>
      <c r="K8" s="1004">
        <v>10.138100433918694</v>
      </c>
      <c r="L8" s="1005">
        <v>10.103159058676582</v>
      </c>
    </row>
    <row r="9" spans="1:12" ht="21.75" customHeight="1">
      <c r="A9" s="1000"/>
      <c r="B9" s="1001"/>
      <c r="C9" s="1001" t="s">
        <v>576</v>
      </c>
      <c r="D9" s="1001"/>
      <c r="E9" s="1001"/>
      <c r="F9" s="1002">
        <v>0</v>
      </c>
      <c r="G9" s="1002">
        <v>0</v>
      </c>
      <c r="H9" s="1002">
        <v>0</v>
      </c>
      <c r="I9" s="1002">
        <v>0</v>
      </c>
      <c r="J9" s="1003">
        <v>0</v>
      </c>
      <c r="K9" s="1004" t="s">
        <v>321</v>
      </c>
      <c r="L9" s="1005" t="s">
        <v>321</v>
      </c>
    </row>
    <row r="10" spans="1:12" ht="21.75" customHeight="1">
      <c r="A10" s="1000"/>
      <c r="B10" s="1001"/>
      <c r="C10" s="1001" t="s">
        <v>577</v>
      </c>
      <c r="D10" s="1001"/>
      <c r="E10" s="1001"/>
      <c r="F10" s="1002">
        <v>18753.150000000001</v>
      </c>
      <c r="G10" s="1002">
        <v>74866.08655195238</v>
      </c>
      <c r="H10" s="1002">
        <v>20654.363181523426</v>
      </c>
      <c r="I10" s="1002">
        <v>82127.4824455786</v>
      </c>
      <c r="J10" s="1003">
        <v>22741.106346309469</v>
      </c>
      <c r="K10" s="1004">
        <v>10.138100433918694</v>
      </c>
      <c r="L10" s="1005">
        <v>10.103159058676582</v>
      </c>
    </row>
    <row r="11" spans="1:12" ht="21.75" customHeight="1">
      <c r="A11" s="1000"/>
      <c r="B11" s="1001" t="s">
        <v>578</v>
      </c>
      <c r="C11" s="1001"/>
      <c r="D11" s="1001"/>
      <c r="E11" s="1001"/>
      <c r="F11" s="1002">
        <v>-128564.80000000002</v>
      </c>
      <c r="G11" s="1002">
        <v>-756487.88655387657</v>
      </c>
      <c r="H11" s="1002">
        <v>-216303.53132078622</v>
      </c>
      <c r="I11" s="1002">
        <v>-977945.75328046305</v>
      </c>
      <c r="J11" s="1003">
        <v>-253065.55366207618</v>
      </c>
      <c r="K11" s="1004">
        <v>68.244753867922014</v>
      </c>
      <c r="L11" s="1005">
        <v>16.995571970931223</v>
      </c>
    </row>
    <row r="12" spans="1:12" ht="21.75" customHeight="1">
      <c r="A12" s="1000"/>
      <c r="B12" s="1001"/>
      <c r="C12" s="1001" t="s">
        <v>576</v>
      </c>
      <c r="D12" s="1001"/>
      <c r="E12" s="1001"/>
      <c r="F12" s="1002">
        <v>-13908.800000000001</v>
      </c>
      <c r="G12" s="1002">
        <v>-68724.400000000009</v>
      </c>
      <c r="H12" s="1002">
        <v>-21095.3</v>
      </c>
      <c r="I12" s="1002">
        <v>-121413.79999999997</v>
      </c>
      <c r="J12" s="1003">
        <v>-29321.600000000002</v>
      </c>
      <c r="K12" s="1004">
        <v>51.66872771195213</v>
      </c>
      <c r="L12" s="1005">
        <v>38.995890079780821</v>
      </c>
    </row>
    <row r="13" spans="1:12" ht="21.75" customHeight="1">
      <c r="A13" s="1000"/>
      <c r="B13" s="1001"/>
      <c r="C13" s="1001" t="s">
        <v>577</v>
      </c>
      <c r="D13" s="1001"/>
      <c r="E13" s="1001"/>
      <c r="F13" s="1002">
        <v>-114656.00000000001</v>
      </c>
      <c r="G13" s="1002">
        <v>-687763.48655387654</v>
      </c>
      <c r="H13" s="1002">
        <v>-195208.23132078623</v>
      </c>
      <c r="I13" s="1002">
        <v>-856531.95328046312</v>
      </c>
      <c r="J13" s="1003">
        <v>-223743.95366207615</v>
      </c>
      <c r="K13" s="1004">
        <v>70.255574344810753</v>
      </c>
      <c r="L13" s="1005">
        <v>14.618093790521101</v>
      </c>
    </row>
    <row r="14" spans="1:12" ht="21.75" customHeight="1">
      <c r="A14" s="994"/>
      <c r="B14" s="995" t="s">
        <v>579</v>
      </c>
      <c r="C14" s="995"/>
      <c r="D14" s="995"/>
      <c r="E14" s="995"/>
      <c r="F14" s="1006">
        <v>-109811.65000000001</v>
      </c>
      <c r="G14" s="1006">
        <v>-681621.80000192416</v>
      </c>
      <c r="H14" s="1006">
        <v>-195649.16813926279</v>
      </c>
      <c r="I14" s="1006">
        <v>-895818.27083488437</v>
      </c>
      <c r="J14" s="1007">
        <v>-230324.44731576671</v>
      </c>
      <c r="K14" s="1008">
        <v>78.167952252117857</v>
      </c>
      <c r="L14" s="1009">
        <v>17.723192746632122</v>
      </c>
    </row>
    <row r="15" spans="1:12" ht="21.75" customHeight="1">
      <c r="A15" s="994"/>
      <c r="B15" s="995" t="s">
        <v>580</v>
      </c>
      <c r="C15" s="995"/>
      <c r="D15" s="995"/>
      <c r="E15" s="995"/>
      <c r="F15" s="1006">
        <v>-2334.6000000000004</v>
      </c>
      <c r="G15" s="1006">
        <v>9849.172750314523</v>
      </c>
      <c r="H15" s="1006">
        <v>-2401.5327664531706</v>
      </c>
      <c r="I15" s="1006">
        <v>2891.333075273993</v>
      </c>
      <c r="J15" s="1007">
        <v>-6200.3739491136475</v>
      </c>
      <c r="K15" s="1008">
        <v>2.8669907672907584</v>
      </c>
      <c r="L15" s="1009" t="s">
        <v>321</v>
      </c>
    </row>
    <row r="16" spans="1:12" ht="21.75" customHeight="1">
      <c r="A16" s="1000"/>
      <c r="B16" s="1001"/>
      <c r="C16" s="1001" t="s">
        <v>581</v>
      </c>
      <c r="D16" s="1001"/>
      <c r="E16" s="1001"/>
      <c r="F16" s="1002">
        <v>32386.9</v>
      </c>
      <c r="G16" s="1002">
        <v>138472.35963078999</v>
      </c>
      <c r="H16" s="1002">
        <v>34459.013857176949</v>
      </c>
      <c r="I16" s="1002">
        <v>158264.88383626062</v>
      </c>
      <c r="J16" s="1003">
        <v>36325.500036482932</v>
      </c>
      <c r="K16" s="1004">
        <v>6.3979999851080152</v>
      </c>
      <c r="L16" s="1005">
        <v>5.4165397391871153</v>
      </c>
    </row>
    <row r="17" spans="1:12" ht="21.75" customHeight="1">
      <c r="A17" s="1000"/>
      <c r="B17" s="1010"/>
      <c r="C17" s="1010"/>
      <c r="D17" s="1010" t="s">
        <v>582</v>
      </c>
      <c r="E17" s="1010"/>
      <c r="F17" s="1011">
        <v>9143.7000000000007</v>
      </c>
      <c r="G17" s="1011">
        <v>41765.257857105287</v>
      </c>
      <c r="H17" s="1011">
        <v>11665.027741910842</v>
      </c>
      <c r="I17" s="1011">
        <v>58526.918777624232</v>
      </c>
      <c r="J17" s="1012">
        <v>14857.084146190406</v>
      </c>
      <c r="K17" s="1013">
        <v>27.57448015476055</v>
      </c>
      <c r="L17" s="1014">
        <v>27.364327585873994</v>
      </c>
    </row>
    <row r="18" spans="1:12" ht="21.75" customHeight="1">
      <c r="A18" s="1000"/>
      <c r="B18" s="1001"/>
      <c r="C18" s="1001"/>
      <c r="D18" s="1001" t="s">
        <v>583</v>
      </c>
      <c r="E18" s="1001"/>
      <c r="F18" s="1002">
        <v>10801.1</v>
      </c>
      <c r="G18" s="1002">
        <v>38330.848999999995</v>
      </c>
      <c r="H18" s="1002">
        <v>6176.0156500000012</v>
      </c>
      <c r="I18" s="1002">
        <v>25533.64675</v>
      </c>
      <c r="J18" s="1003">
        <v>4538.4009999999998</v>
      </c>
      <c r="K18" s="1004">
        <v>-42.820493746007344</v>
      </c>
      <c r="L18" s="1005">
        <v>-26.5157140591119</v>
      </c>
    </row>
    <row r="19" spans="1:12" ht="21.75" customHeight="1">
      <c r="A19" s="1000"/>
      <c r="B19" s="1001"/>
      <c r="C19" s="1001"/>
      <c r="D19" s="1001" t="s">
        <v>577</v>
      </c>
      <c r="E19" s="1001"/>
      <c r="F19" s="1002">
        <v>12442.1</v>
      </c>
      <c r="G19" s="1002">
        <v>58376.252773684711</v>
      </c>
      <c r="H19" s="1002">
        <v>16617.970465266102</v>
      </c>
      <c r="I19" s="1002">
        <v>74204.318308636401</v>
      </c>
      <c r="J19" s="1003">
        <v>16930.014890292521</v>
      </c>
      <c r="K19" s="1004">
        <v>33.562424874145847</v>
      </c>
      <c r="L19" s="1005">
        <v>1.8777529162098006</v>
      </c>
    </row>
    <row r="20" spans="1:12" ht="21.75" customHeight="1">
      <c r="A20" s="1000"/>
      <c r="B20" s="1001"/>
      <c r="C20" s="1001" t="s">
        <v>584</v>
      </c>
      <c r="D20" s="1001"/>
      <c r="E20" s="1001"/>
      <c r="F20" s="1002">
        <v>-34721.5</v>
      </c>
      <c r="G20" s="1002">
        <v>-128623.18688047546</v>
      </c>
      <c r="H20" s="1002">
        <v>-36860.546623630114</v>
      </c>
      <c r="I20" s="1002">
        <v>-155373.55076098663</v>
      </c>
      <c r="J20" s="1003">
        <v>-42525.873985596576</v>
      </c>
      <c r="K20" s="1004">
        <v>6.1605824161689924</v>
      </c>
      <c r="L20" s="1005">
        <v>15.369623841483133</v>
      </c>
    </row>
    <row r="21" spans="1:12" ht="21.75" customHeight="1">
      <c r="A21" s="1000"/>
      <c r="B21" s="1001"/>
      <c r="C21" s="1001"/>
      <c r="D21" s="1001" t="s">
        <v>180</v>
      </c>
      <c r="E21" s="1001"/>
      <c r="F21" s="1002">
        <v>-11029.8</v>
      </c>
      <c r="G21" s="1002">
        <v>-44030.325426294396</v>
      </c>
      <c r="H21" s="1002">
        <v>-10089.877475656602</v>
      </c>
      <c r="I21" s="1002">
        <v>-46884.876526952678</v>
      </c>
      <c r="J21" s="1003">
        <v>-13213.098591055148</v>
      </c>
      <c r="K21" s="1004">
        <v>-8.5216642581315796</v>
      </c>
      <c r="L21" s="1005">
        <v>30.954004376503121</v>
      </c>
    </row>
    <row r="22" spans="1:12" ht="21.75" customHeight="1">
      <c r="A22" s="1000"/>
      <c r="B22" s="1001"/>
      <c r="C22" s="1001"/>
      <c r="D22" s="1001" t="s">
        <v>582</v>
      </c>
      <c r="E22" s="1001"/>
      <c r="F22" s="1002">
        <v>-15762.500000000002</v>
      </c>
      <c r="G22" s="1002">
        <v>-56418.385971561307</v>
      </c>
      <c r="H22" s="1002">
        <v>-20341.634204625741</v>
      </c>
      <c r="I22" s="1002">
        <v>-79926.888425358426</v>
      </c>
      <c r="J22" s="1003">
        <v>-21009.458739856185</v>
      </c>
      <c r="K22" s="1004">
        <v>29.050811766063362</v>
      </c>
      <c r="L22" s="1005">
        <v>3.2830426922069904</v>
      </c>
    </row>
    <row r="23" spans="1:12" ht="21.75" customHeight="1">
      <c r="A23" s="1000"/>
      <c r="B23" s="1001"/>
      <c r="C23" s="1001"/>
      <c r="D23" s="1001"/>
      <c r="E23" s="1015" t="s">
        <v>585</v>
      </c>
      <c r="F23" s="1002">
        <v>-5247.2</v>
      </c>
      <c r="G23" s="1002">
        <v>-20139.143669780668</v>
      </c>
      <c r="H23" s="1002">
        <v>-8670.3219968844769</v>
      </c>
      <c r="I23" s="1002">
        <v>-35024.898030045682</v>
      </c>
      <c r="J23" s="1003">
        <v>-10302.712740301089</v>
      </c>
      <c r="K23" s="1004">
        <v>65.237116879182736</v>
      </c>
      <c r="L23" s="1005">
        <v>18.827337023967303</v>
      </c>
    </row>
    <row r="24" spans="1:12" ht="21.75" customHeight="1">
      <c r="A24" s="1000"/>
      <c r="B24" s="1001"/>
      <c r="C24" s="1001"/>
      <c r="D24" s="1001" t="s">
        <v>586</v>
      </c>
      <c r="E24" s="1001"/>
      <c r="F24" s="1002">
        <v>-1283.2</v>
      </c>
      <c r="G24" s="1002">
        <v>-2100.2829999999994</v>
      </c>
      <c r="H24" s="1002">
        <v>-213.37199999999999</v>
      </c>
      <c r="I24" s="1002">
        <v>-1331.9430000000002</v>
      </c>
      <c r="J24" s="1003">
        <v>-767.63699999999994</v>
      </c>
      <c r="K24" s="1004">
        <v>-83.371882793017463</v>
      </c>
      <c r="L24" s="1005">
        <v>259.76463640965073</v>
      </c>
    </row>
    <row r="25" spans="1:12" ht="21.75" customHeight="1">
      <c r="A25" s="1000"/>
      <c r="B25" s="1001"/>
      <c r="C25" s="1001"/>
      <c r="D25" s="1001" t="s">
        <v>577</v>
      </c>
      <c r="E25" s="1001"/>
      <c r="F25" s="1002">
        <v>-6645.9999999999991</v>
      </c>
      <c r="G25" s="1002">
        <v>-26074.192482619776</v>
      </c>
      <c r="H25" s="1002">
        <v>-6215.6629433477756</v>
      </c>
      <c r="I25" s="1002">
        <v>-27229.84280867553</v>
      </c>
      <c r="J25" s="1003">
        <v>-7535.6796546852402</v>
      </c>
      <c r="K25" s="1004">
        <v>-6.4751287489049645</v>
      </c>
      <c r="L25" s="1005">
        <v>21.236941632270998</v>
      </c>
    </row>
    <row r="26" spans="1:12" ht="21.75" customHeight="1">
      <c r="A26" s="994"/>
      <c r="B26" s="995" t="s">
        <v>587</v>
      </c>
      <c r="C26" s="995"/>
      <c r="D26" s="995"/>
      <c r="E26" s="995"/>
      <c r="F26" s="1006">
        <v>-112146.25</v>
      </c>
      <c r="G26" s="1006">
        <v>-671772.62725160969</v>
      </c>
      <c r="H26" s="1006">
        <v>-198050.70090571596</v>
      </c>
      <c r="I26" s="1006">
        <v>-892926.93775961048</v>
      </c>
      <c r="J26" s="1007">
        <v>-236524.82126488039</v>
      </c>
      <c r="K26" s="1008">
        <v>76.600377547814531</v>
      </c>
      <c r="L26" s="1009">
        <v>19.42639949427921</v>
      </c>
    </row>
    <row r="27" spans="1:12" ht="21.75" customHeight="1">
      <c r="A27" s="994"/>
      <c r="B27" s="995" t="s">
        <v>588</v>
      </c>
      <c r="C27" s="995"/>
      <c r="D27" s="995"/>
      <c r="E27" s="995"/>
      <c r="F27" s="1006">
        <v>6356.1</v>
      </c>
      <c r="G27" s="1006">
        <v>34004.322032349293</v>
      </c>
      <c r="H27" s="1006">
        <v>1597.7638439700031</v>
      </c>
      <c r="I27" s="1006">
        <v>30995.07234588014</v>
      </c>
      <c r="J27" s="1007">
        <v>11112.537493411548</v>
      </c>
      <c r="K27" s="1008">
        <v>-74.862512484542364</v>
      </c>
      <c r="L27" s="1009" t="s">
        <v>321</v>
      </c>
    </row>
    <row r="28" spans="1:12" ht="21.75" customHeight="1">
      <c r="A28" s="1000"/>
      <c r="B28" s="1001"/>
      <c r="C28" s="1001" t="s">
        <v>589</v>
      </c>
      <c r="D28" s="1001"/>
      <c r="E28" s="1001"/>
      <c r="F28" s="1002">
        <v>8689.7999999999993</v>
      </c>
      <c r="G28" s="1002">
        <v>43085.254032349287</v>
      </c>
      <c r="H28" s="1002">
        <v>12219.334843970002</v>
      </c>
      <c r="I28" s="1002">
        <v>51958.827345880141</v>
      </c>
      <c r="J28" s="1003">
        <v>16170.537493411546</v>
      </c>
      <c r="K28" s="1004">
        <v>40.616985937190748</v>
      </c>
      <c r="L28" s="1005">
        <v>32.335660654977346</v>
      </c>
    </row>
    <row r="29" spans="1:12" ht="21.75" customHeight="1">
      <c r="A29" s="1000"/>
      <c r="B29" s="1001"/>
      <c r="C29" s="1001" t="s">
        <v>590</v>
      </c>
      <c r="D29" s="1001"/>
      <c r="E29" s="1001"/>
      <c r="F29" s="1002">
        <v>-2333.7000000000003</v>
      </c>
      <c r="G29" s="1002">
        <v>-9080.9319999999989</v>
      </c>
      <c r="H29" s="1002">
        <v>-10621.570999999998</v>
      </c>
      <c r="I29" s="1002">
        <v>-20963.754999999997</v>
      </c>
      <c r="J29" s="1003">
        <v>-5058</v>
      </c>
      <c r="K29" s="1004">
        <v>355.13866392424035</v>
      </c>
      <c r="L29" s="1005">
        <v>-52.379925719086181</v>
      </c>
    </row>
    <row r="30" spans="1:12" ht="21.75" customHeight="1">
      <c r="A30" s="994"/>
      <c r="B30" s="995" t="s">
        <v>591</v>
      </c>
      <c r="C30" s="995"/>
      <c r="D30" s="995"/>
      <c r="E30" s="995"/>
      <c r="F30" s="1006">
        <v>-105790.15000000001</v>
      </c>
      <c r="G30" s="1006">
        <v>-637768.30521926039</v>
      </c>
      <c r="H30" s="1006">
        <v>-196452.93706174596</v>
      </c>
      <c r="I30" s="1006">
        <v>-861931.86541373027</v>
      </c>
      <c r="J30" s="1007">
        <v>-225412.28377146885</v>
      </c>
      <c r="K30" s="1008">
        <v>85.70059411178255</v>
      </c>
      <c r="L30" s="1009">
        <v>14.74111160813078</v>
      </c>
    </row>
    <row r="31" spans="1:12" ht="21.75" customHeight="1">
      <c r="A31" s="994"/>
      <c r="B31" s="995" t="s">
        <v>592</v>
      </c>
      <c r="C31" s="995"/>
      <c r="D31" s="995"/>
      <c r="E31" s="995"/>
      <c r="F31" s="1006">
        <v>191673.60000000001</v>
      </c>
      <c r="G31" s="1006">
        <v>778186.80143058253</v>
      </c>
      <c r="H31" s="1006">
        <v>194478.38164285378</v>
      </c>
      <c r="I31" s="1006">
        <v>851801.25638198573</v>
      </c>
      <c r="J31" s="1007">
        <v>203475.5929959385</v>
      </c>
      <c r="K31" s="1008">
        <v>1.463311401702569</v>
      </c>
      <c r="L31" s="1009">
        <v>4.6263298146975842</v>
      </c>
    </row>
    <row r="32" spans="1:12" ht="21.75" customHeight="1">
      <c r="A32" s="1000"/>
      <c r="B32" s="1001"/>
      <c r="C32" s="1001" t="s">
        <v>593</v>
      </c>
      <c r="D32" s="1001"/>
      <c r="E32" s="1001"/>
      <c r="F32" s="1002">
        <v>192306.09999999998</v>
      </c>
      <c r="G32" s="1002">
        <v>781989.59876815509</v>
      </c>
      <c r="H32" s="1002">
        <v>195091.49380959928</v>
      </c>
      <c r="I32" s="1002">
        <v>855708.843463692</v>
      </c>
      <c r="J32" s="1003">
        <v>204712.99798056768</v>
      </c>
      <c r="K32" s="1004">
        <v>1.4484167738825278</v>
      </c>
      <c r="L32" s="1005">
        <v>4.9317907116742816</v>
      </c>
    </row>
    <row r="33" spans="1:12" ht="21.75" customHeight="1">
      <c r="A33" s="1000"/>
      <c r="B33" s="1001"/>
      <c r="C33" s="1001"/>
      <c r="D33" s="1001" t="s">
        <v>594</v>
      </c>
      <c r="E33" s="1001"/>
      <c r="F33" s="1002">
        <v>16367</v>
      </c>
      <c r="G33" s="1002">
        <v>70411.604999999996</v>
      </c>
      <c r="H33" s="1002">
        <v>13337.669000000002</v>
      </c>
      <c r="I33" s="1002">
        <v>114663.875</v>
      </c>
      <c r="J33" s="1003">
        <v>16085.223</v>
      </c>
      <c r="K33" s="1004">
        <v>-18.508773752062055</v>
      </c>
      <c r="L33" s="1005">
        <v>20.599956409174624</v>
      </c>
    </row>
    <row r="34" spans="1:12" ht="21.75" customHeight="1">
      <c r="A34" s="1000"/>
      <c r="B34" s="1010"/>
      <c r="C34" s="1010"/>
      <c r="D34" s="1010" t="s">
        <v>595</v>
      </c>
      <c r="E34" s="1010"/>
      <c r="F34" s="1011">
        <v>166421.1</v>
      </c>
      <c r="G34" s="1011">
        <v>665064.34822111635</v>
      </c>
      <c r="H34" s="1011">
        <v>171796.87120966386</v>
      </c>
      <c r="I34" s="1011">
        <v>695452.39585422631</v>
      </c>
      <c r="J34" s="1012">
        <v>176323.72447282408</v>
      </c>
      <c r="K34" s="1013">
        <v>3.2302221350921627</v>
      </c>
      <c r="L34" s="1014">
        <v>2.6350033218215998</v>
      </c>
    </row>
    <row r="35" spans="1:12" ht="21.75" customHeight="1">
      <c r="A35" s="1000"/>
      <c r="B35" s="1001"/>
      <c r="C35" s="1001"/>
      <c r="D35" s="1001" t="s">
        <v>596</v>
      </c>
      <c r="E35" s="1001"/>
      <c r="F35" s="1002">
        <v>9518</v>
      </c>
      <c r="G35" s="1002">
        <v>46513.645547038774</v>
      </c>
      <c r="H35" s="1002">
        <v>9956.9535999354503</v>
      </c>
      <c r="I35" s="1002">
        <v>45592.572609465722</v>
      </c>
      <c r="J35" s="1003">
        <v>12304.050507743619</v>
      </c>
      <c r="K35" s="1004">
        <v>4.6118260131902673</v>
      </c>
      <c r="L35" s="1005">
        <v>23.572439946123538</v>
      </c>
    </row>
    <row r="36" spans="1:12" ht="21.75" customHeight="1">
      <c r="A36" s="1000"/>
      <c r="B36" s="1001"/>
      <c r="C36" s="1001"/>
      <c r="D36" s="1001" t="s">
        <v>597</v>
      </c>
      <c r="E36" s="1001"/>
      <c r="F36" s="1002">
        <v>0</v>
      </c>
      <c r="G36" s="1002">
        <v>0</v>
      </c>
      <c r="H36" s="1002">
        <v>0</v>
      </c>
      <c r="I36" s="1002">
        <v>0</v>
      </c>
      <c r="J36" s="1003">
        <v>0</v>
      </c>
      <c r="K36" s="1004" t="s">
        <v>321</v>
      </c>
      <c r="L36" s="1005" t="s">
        <v>321</v>
      </c>
    </row>
    <row r="37" spans="1:12" ht="21.75" customHeight="1">
      <c r="A37" s="1000"/>
      <c r="B37" s="1001"/>
      <c r="C37" s="1001" t="s">
        <v>598</v>
      </c>
      <c r="D37" s="1001"/>
      <c r="E37" s="1001"/>
      <c r="F37" s="1002">
        <v>-632.5</v>
      </c>
      <c r="G37" s="1002">
        <v>-3802.7973375725223</v>
      </c>
      <c r="H37" s="1002">
        <v>-613.1121667455086</v>
      </c>
      <c r="I37" s="1002">
        <v>-3907.5870817062046</v>
      </c>
      <c r="J37" s="1003">
        <v>-1237.4049846291973</v>
      </c>
      <c r="K37" s="1004">
        <v>-3.0652700797614898</v>
      </c>
      <c r="L37" s="1005">
        <v>101.82358983308529</v>
      </c>
    </row>
    <row r="38" spans="1:12" ht="21.75" customHeight="1">
      <c r="A38" s="994" t="s">
        <v>599</v>
      </c>
      <c r="B38" s="995" t="s">
        <v>600</v>
      </c>
      <c r="C38" s="995"/>
      <c r="D38" s="995"/>
      <c r="E38" s="995"/>
      <c r="F38" s="1006">
        <v>3946</v>
      </c>
      <c r="G38" s="1006">
        <v>16987.34</v>
      </c>
      <c r="H38" s="1006">
        <v>2411.5259999999998</v>
      </c>
      <c r="I38" s="1006">
        <v>13362.725999999999</v>
      </c>
      <c r="J38" s="1007">
        <v>4956.7560000000003</v>
      </c>
      <c r="K38" s="1008">
        <v>-38.886822098327428</v>
      </c>
      <c r="L38" s="1009">
        <v>105.54437314795695</v>
      </c>
    </row>
    <row r="39" spans="1:12" ht="21.75" customHeight="1">
      <c r="A39" s="994" t="s">
        <v>601</v>
      </c>
      <c r="B39" s="994"/>
      <c r="C39" s="995"/>
      <c r="D39" s="995"/>
      <c r="E39" s="995"/>
      <c r="F39" s="1006">
        <v>89829.45</v>
      </c>
      <c r="G39" s="1006">
        <v>157405.83621132222</v>
      </c>
      <c r="H39" s="1006">
        <v>436.97058110781654</v>
      </c>
      <c r="I39" s="1006">
        <v>3232.1169682554901</v>
      </c>
      <c r="J39" s="1007">
        <v>-16979.934775530375</v>
      </c>
      <c r="K39" s="1008">
        <v>-99.513555319432754</v>
      </c>
      <c r="L39" s="1009" t="s">
        <v>321</v>
      </c>
    </row>
    <row r="40" spans="1:12" ht="21.75" customHeight="1">
      <c r="A40" s="994" t="s">
        <v>602</v>
      </c>
      <c r="B40" s="995" t="s">
        <v>603</v>
      </c>
      <c r="C40" s="995"/>
      <c r="D40" s="995"/>
      <c r="E40" s="995"/>
      <c r="F40" s="1006">
        <v>-14160.2</v>
      </c>
      <c r="G40" s="1006">
        <v>29638.424094576047</v>
      </c>
      <c r="H40" s="1006">
        <v>558.43099320263991</v>
      </c>
      <c r="I40" s="1006">
        <v>26639.503710280282</v>
      </c>
      <c r="J40" s="1007">
        <v>20554.022883428377</v>
      </c>
      <c r="K40" s="1008" t="s">
        <v>321</v>
      </c>
      <c r="L40" s="1016" t="s">
        <v>321</v>
      </c>
    </row>
    <row r="41" spans="1:12" ht="21.75" customHeight="1">
      <c r="A41" s="1000"/>
      <c r="B41" s="1001" t="s">
        <v>604</v>
      </c>
      <c r="C41" s="1001"/>
      <c r="D41" s="1001"/>
      <c r="E41" s="1001"/>
      <c r="F41" s="1002">
        <v>1118.8999999999999</v>
      </c>
      <c r="G41" s="1002">
        <v>5920.9250000000002</v>
      </c>
      <c r="H41" s="1002">
        <v>5020.91</v>
      </c>
      <c r="I41" s="1002">
        <v>13503.939999999999</v>
      </c>
      <c r="J41" s="1003">
        <v>6069.1809999999996</v>
      </c>
      <c r="K41" s="1004" t="s">
        <v>321</v>
      </c>
      <c r="L41" s="1005">
        <v>20.878107753375375</v>
      </c>
    </row>
    <row r="42" spans="1:12" ht="21.75" customHeight="1">
      <c r="A42" s="1000"/>
      <c r="B42" s="1001" t="s">
        <v>605</v>
      </c>
      <c r="C42" s="1001"/>
      <c r="D42" s="1001"/>
      <c r="E42" s="1001"/>
      <c r="F42" s="1002">
        <v>0</v>
      </c>
      <c r="G42" s="1002">
        <v>0</v>
      </c>
      <c r="H42" s="1002">
        <v>0</v>
      </c>
      <c r="I42" s="1002">
        <v>0</v>
      </c>
      <c r="J42" s="1003">
        <v>0</v>
      </c>
      <c r="K42" s="1004" t="s">
        <v>321</v>
      </c>
      <c r="L42" s="1005" t="s">
        <v>321</v>
      </c>
    </row>
    <row r="43" spans="1:12" ht="21.75" customHeight="1">
      <c r="A43" s="1000"/>
      <c r="B43" s="1001" t="s">
        <v>606</v>
      </c>
      <c r="C43" s="1001"/>
      <c r="D43" s="1001"/>
      <c r="E43" s="1001"/>
      <c r="F43" s="1002">
        <v>-8192.7999999999993</v>
      </c>
      <c r="G43" s="1002">
        <v>-30936.319010921845</v>
      </c>
      <c r="H43" s="1002">
        <v>-8482.3023576120231</v>
      </c>
      <c r="I43" s="1002">
        <v>-48690.569181935425</v>
      </c>
      <c r="J43" s="1003">
        <v>-11650.157023694035</v>
      </c>
      <c r="K43" s="1004">
        <v>3.5336192463141174</v>
      </c>
      <c r="L43" s="1005">
        <v>37.346636945088107</v>
      </c>
    </row>
    <row r="44" spans="1:12" ht="21.75" customHeight="1">
      <c r="A44" s="1000"/>
      <c r="B44" s="1001"/>
      <c r="C44" s="1001" t="s">
        <v>607</v>
      </c>
      <c r="D44" s="1001"/>
      <c r="E44" s="1001"/>
      <c r="F44" s="1002">
        <v>132.60000000000005</v>
      </c>
      <c r="G44" s="1002">
        <v>-338.91999999999985</v>
      </c>
      <c r="H44" s="1002">
        <v>-643.8599999999999</v>
      </c>
      <c r="I44" s="1002">
        <v>-9005.2707325815081</v>
      </c>
      <c r="J44" s="1003">
        <v>-225.19999999999982</v>
      </c>
      <c r="K44" s="1004">
        <v>-585.56561085972817</v>
      </c>
      <c r="L44" s="1005">
        <v>-65.02345230329577</v>
      </c>
    </row>
    <row r="45" spans="1:12" ht="21.75" customHeight="1">
      <c r="A45" s="1000"/>
      <c r="B45" s="1001"/>
      <c r="C45" s="1001" t="s">
        <v>577</v>
      </c>
      <c r="D45" s="1001"/>
      <c r="E45" s="1001"/>
      <c r="F45" s="1002">
        <v>-8325.4</v>
      </c>
      <c r="G45" s="1002">
        <v>-30597.399010921847</v>
      </c>
      <c r="H45" s="1002">
        <v>-7838.4423576120225</v>
      </c>
      <c r="I45" s="1002">
        <v>-39685.298449353919</v>
      </c>
      <c r="J45" s="1003">
        <v>-11424.957023694034</v>
      </c>
      <c r="K45" s="1004">
        <v>-5.8490600137888435</v>
      </c>
      <c r="L45" s="1005">
        <v>45.755451178372141</v>
      </c>
    </row>
    <row r="46" spans="1:12" ht="21.75" customHeight="1">
      <c r="A46" s="1000"/>
      <c r="B46" s="1001" t="s">
        <v>608</v>
      </c>
      <c r="C46" s="1001"/>
      <c r="D46" s="1001"/>
      <c r="E46" s="1001"/>
      <c r="F46" s="1002">
        <v>-7086.3000000000011</v>
      </c>
      <c r="G46" s="1002">
        <v>54653.818105497892</v>
      </c>
      <c r="H46" s="1002">
        <v>4019.8233508146636</v>
      </c>
      <c r="I46" s="1002">
        <v>61826.132892215712</v>
      </c>
      <c r="J46" s="1003">
        <v>26134.998907122412</v>
      </c>
      <c r="K46" s="1004">
        <v>-156.72668883358963</v>
      </c>
      <c r="L46" s="1017">
        <v>550.15292032237812</v>
      </c>
    </row>
    <row r="47" spans="1:12" ht="21.75" customHeight="1">
      <c r="A47" s="1000"/>
      <c r="B47" s="1001"/>
      <c r="C47" s="1001" t="s">
        <v>607</v>
      </c>
      <c r="D47" s="1001"/>
      <c r="E47" s="1001"/>
      <c r="F47" s="1002">
        <v>-9620.5</v>
      </c>
      <c r="G47" s="1002">
        <v>16397.41</v>
      </c>
      <c r="H47" s="1002">
        <v>3742.6600000000008</v>
      </c>
      <c r="I47" s="1002">
        <v>24381.269877670376</v>
      </c>
      <c r="J47" s="1003">
        <v>7151.3200000000006</v>
      </c>
      <c r="K47" s="1018">
        <v>-138.90296762122551</v>
      </c>
      <c r="L47" s="1005">
        <v>91.075865828047398</v>
      </c>
    </row>
    <row r="48" spans="1:12" ht="21.75" customHeight="1">
      <c r="A48" s="1000"/>
      <c r="B48" s="1001"/>
      <c r="C48" s="1001" t="s">
        <v>609</v>
      </c>
      <c r="D48" s="1001"/>
      <c r="E48" s="1001"/>
      <c r="F48" s="1002">
        <v>3447.0000000000005</v>
      </c>
      <c r="G48" s="1002">
        <v>27341.818105497892</v>
      </c>
      <c r="H48" s="1002">
        <v>2335.143350814657</v>
      </c>
      <c r="I48" s="1002">
        <v>56109.153014545329</v>
      </c>
      <c r="J48" s="1003">
        <v>7669.5489071223974</v>
      </c>
      <c r="K48" s="1018">
        <v>-32.255777464036655</v>
      </c>
      <c r="L48" s="1017">
        <v>228.44017496599241</v>
      </c>
    </row>
    <row r="49" spans="1:12" ht="21.75" customHeight="1">
      <c r="A49" s="1000"/>
      <c r="B49" s="1001"/>
      <c r="C49" s="1001"/>
      <c r="D49" s="1001" t="s">
        <v>610</v>
      </c>
      <c r="E49" s="1001"/>
      <c r="F49" s="1002">
        <v>3457.6000000000004</v>
      </c>
      <c r="G49" s="1002">
        <v>25978.899999999998</v>
      </c>
      <c r="H49" s="1002">
        <v>2284.16</v>
      </c>
      <c r="I49" s="1002">
        <v>44787.130000000005</v>
      </c>
      <c r="J49" s="1003">
        <v>5030.3999999999987</v>
      </c>
      <c r="K49" s="1004">
        <v>-33.937991670522905</v>
      </c>
      <c r="L49" s="1005">
        <v>120.22975623423923</v>
      </c>
    </row>
    <row r="50" spans="1:12" ht="21.75" customHeight="1">
      <c r="A50" s="1000"/>
      <c r="B50" s="1001"/>
      <c r="C50" s="1001"/>
      <c r="D50" s="1001"/>
      <c r="E50" s="1001" t="s">
        <v>611</v>
      </c>
      <c r="F50" s="1002">
        <v>6610.7000000000007</v>
      </c>
      <c r="G50" s="1002">
        <v>43773.95</v>
      </c>
      <c r="H50" s="1002">
        <v>5628.46</v>
      </c>
      <c r="I50" s="1002">
        <v>62601.73</v>
      </c>
      <c r="J50" s="1003">
        <v>8153.2999999999993</v>
      </c>
      <c r="K50" s="1004">
        <v>-14.858335728440267</v>
      </c>
      <c r="L50" s="1005">
        <v>44.858451512491854</v>
      </c>
    </row>
    <row r="51" spans="1:12" ht="21.75" customHeight="1">
      <c r="A51" s="1000"/>
      <c r="B51" s="1001"/>
      <c r="C51" s="1001"/>
      <c r="D51" s="1001"/>
      <c r="E51" s="1001" t="s">
        <v>612</v>
      </c>
      <c r="F51" s="1002">
        <v>-3153.1000000000004</v>
      </c>
      <c r="G51" s="1002">
        <v>-17795.05</v>
      </c>
      <c r="H51" s="1002">
        <v>-3344.3</v>
      </c>
      <c r="I51" s="1002">
        <v>-17814.600000000002</v>
      </c>
      <c r="J51" s="1003">
        <v>-3122.9000000000005</v>
      </c>
      <c r="K51" s="1004">
        <v>6.0638736481557771</v>
      </c>
      <c r="L51" s="1017">
        <v>-6.6202194779176438</v>
      </c>
    </row>
    <row r="52" spans="1:12" ht="21.75" customHeight="1">
      <c r="A52" s="1000"/>
      <c r="B52" s="1001"/>
      <c r="C52" s="1001"/>
      <c r="D52" s="1001" t="s">
        <v>613</v>
      </c>
      <c r="E52" s="1001"/>
      <c r="F52" s="1002">
        <v>-10.6</v>
      </c>
      <c r="G52" s="1002">
        <v>1362.918105497894</v>
      </c>
      <c r="H52" s="1002">
        <v>50.983350814656909</v>
      </c>
      <c r="I52" s="1002">
        <v>11322.023014545328</v>
      </c>
      <c r="J52" s="1003">
        <v>2639.1489071223987</v>
      </c>
      <c r="K52" s="1018">
        <v>-580.97500768544251</v>
      </c>
      <c r="L52" s="1017" t="s">
        <v>321</v>
      </c>
    </row>
    <row r="53" spans="1:12" ht="21.75" customHeight="1">
      <c r="A53" s="1000"/>
      <c r="B53" s="1001"/>
      <c r="C53" s="1001" t="s">
        <v>614</v>
      </c>
      <c r="D53" s="1001"/>
      <c r="E53" s="1001"/>
      <c r="F53" s="1002">
        <v>-911.40000000000009</v>
      </c>
      <c r="G53" s="1002">
        <v>14982.299999999994</v>
      </c>
      <c r="H53" s="1002">
        <v>-2057.9999999999941</v>
      </c>
      <c r="I53" s="1002">
        <v>-18811.999999999993</v>
      </c>
      <c r="J53" s="1003">
        <v>11324.100000000015</v>
      </c>
      <c r="K53" s="1004">
        <v>125.80645161290255</v>
      </c>
      <c r="L53" s="1005" t="s">
        <v>321</v>
      </c>
    </row>
    <row r="54" spans="1:12" ht="21.75" customHeight="1">
      <c r="A54" s="1000"/>
      <c r="B54" s="1001"/>
      <c r="C54" s="1001"/>
      <c r="D54" s="1001" t="s">
        <v>615</v>
      </c>
      <c r="E54" s="1001"/>
      <c r="F54" s="1002">
        <v>-2.2000000000000002</v>
      </c>
      <c r="G54" s="1002">
        <v>-5.6000000000000005</v>
      </c>
      <c r="H54" s="1002">
        <v>-1.6</v>
      </c>
      <c r="I54" s="1002">
        <v>231.9</v>
      </c>
      <c r="J54" s="1003">
        <v>-54.900000000000006</v>
      </c>
      <c r="K54" s="1004" t="s">
        <v>321</v>
      </c>
      <c r="L54" s="1005" t="s">
        <v>321</v>
      </c>
    </row>
    <row r="55" spans="1:12" ht="21.75" customHeight="1">
      <c r="A55" s="1000"/>
      <c r="B55" s="1001"/>
      <c r="C55" s="1001"/>
      <c r="D55" s="1001" t="s">
        <v>616</v>
      </c>
      <c r="E55" s="1001"/>
      <c r="F55" s="1002">
        <v>-909.2</v>
      </c>
      <c r="G55" s="1002">
        <v>14987.899999999994</v>
      </c>
      <c r="H55" s="1002">
        <v>-2056.3999999999942</v>
      </c>
      <c r="I55" s="1002">
        <v>-19043.899999999994</v>
      </c>
      <c r="J55" s="1003">
        <v>11379.000000000015</v>
      </c>
      <c r="K55" s="1004">
        <v>126.17685877694612</v>
      </c>
      <c r="L55" s="1005" t="s">
        <v>321</v>
      </c>
    </row>
    <row r="56" spans="1:12" ht="21.75" customHeight="1">
      <c r="A56" s="1000"/>
      <c r="B56" s="1001"/>
      <c r="C56" s="1001" t="s">
        <v>617</v>
      </c>
      <c r="D56" s="1001"/>
      <c r="E56" s="1001"/>
      <c r="F56" s="1002">
        <v>-1.4</v>
      </c>
      <c r="G56" s="1002">
        <v>-4067.71</v>
      </c>
      <c r="H56" s="1002">
        <v>1.9999999999999296E-2</v>
      </c>
      <c r="I56" s="1002">
        <v>147.70999999999998</v>
      </c>
      <c r="J56" s="1003">
        <v>-9.970000000000006</v>
      </c>
      <c r="K56" s="1004">
        <v>-101.42857142857137</v>
      </c>
      <c r="L56" s="1017" t="s">
        <v>321</v>
      </c>
    </row>
    <row r="57" spans="1:12" ht="21.75" customHeight="1">
      <c r="A57" s="994" t="s">
        <v>618</v>
      </c>
      <c r="B57" s="995"/>
      <c r="C57" s="995"/>
      <c r="D57" s="995"/>
      <c r="E57" s="995"/>
      <c r="F57" s="1006">
        <v>75669.249999999985</v>
      </c>
      <c r="G57" s="1006">
        <v>187044.26030589826</v>
      </c>
      <c r="H57" s="1006">
        <v>995.40157431045373</v>
      </c>
      <c r="I57" s="1006">
        <v>29871.620678535779</v>
      </c>
      <c r="J57" s="1007">
        <v>3574.0881078980165</v>
      </c>
      <c r="K57" s="1008">
        <v>-98.684536222692245</v>
      </c>
      <c r="L57" s="1009">
        <v>259.05992115532877</v>
      </c>
    </row>
    <row r="58" spans="1:12" ht="21.75" customHeight="1">
      <c r="A58" s="994" t="s">
        <v>619</v>
      </c>
      <c r="B58" s="995" t="s">
        <v>620</v>
      </c>
      <c r="C58" s="995"/>
      <c r="D58" s="995"/>
      <c r="E58" s="995"/>
      <c r="F58" s="1006">
        <v>-12617.139999999985</v>
      </c>
      <c r="G58" s="1006">
        <v>16891.209694101708</v>
      </c>
      <c r="H58" s="1006">
        <v>16642.018425689486</v>
      </c>
      <c r="I58" s="1006">
        <v>33471.099321464193</v>
      </c>
      <c r="J58" s="1007">
        <v>12023.991892102014</v>
      </c>
      <c r="K58" s="1019">
        <v>-231.90008532590988</v>
      </c>
      <c r="L58" s="1009">
        <v>-27.749197335696039</v>
      </c>
    </row>
    <row r="59" spans="1:12" ht="21.75" customHeight="1">
      <c r="A59" s="994" t="s">
        <v>621</v>
      </c>
      <c r="B59" s="995"/>
      <c r="C59" s="995"/>
      <c r="D59" s="995"/>
      <c r="E59" s="995"/>
      <c r="F59" s="1006">
        <v>63052.11</v>
      </c>
      <c r="G59" s="1006">
        <v>203935.46999999997</v>
      </c>
      <c r="H59" s="1006">
        <v>17637.41999999994</v>
      </c>
      <c r="I59" s="1006">
        <v>63342.719999999972</v>
      </c>
      <c r="J59" s="1007">
        <v>15598.080000000031</v>
      </c>
      <c r="K59" s="1008">
        <v>-72.027232712751498</v>
      </c>
      <c r="L59" s="1009">
        <v>-11.562575478726004</v>
      </c>
    </row>
    <row r="60" spans="1:12" ht="21.75" customHeight="1">
      <c r="A60" s="994" t="s">
        <v>622</v>
      </c>
      <c r="B60" s="995"/>
      <c r="C60" s="995"/>
      <c r="D60" s="995"/>
      <c r="E60" s="995"/>
      <c r="F60" s="1006">
        <v>-63052.11</v>
      </c>
      <c r="G60" s="1006">
        <v>-203935.47000000003</v>
      </c>
      <c r="H60" s="1006">
        <v>-17637.419999999951</v>
      </c>
      <c r="I60" s="1006">
        <v>-63342.719999999958</v>
      </c>
      <c r="J60" s="1006">
        <v>-15598.080000000038</v>
      </c>
      <c r="K60" s="1008">
        <v>-72.027232712751484</v>
      </c>
      <c r="L60" s="1009">
        <v>-11.562575478726018</v>
      </c>
    </row>
    <row r="61" spans="1:12" ht="21.75" customHeight="1">
      <c r="A61" s="1000"/>
      <c r="B61" s="1001" t="s">
        <v>623</v>
      </c>
      <c r="C61" s="1001"/>
      <c r="D61" s="1001"/>
      <c r="E61" s="1001"/>
      <c r="F61" s="1002">
        <v>-63052.11</v>
      </c>
      <c r="G61" s="1002">
        <v>-203935.47000000003</v>
      </c>
      <c r="H61" s="1002">
        <v>-17637.399999999951</v>
      </c>
      <c r="I61" s="1002">
        <v>-61640.459999999963</v>
      </c>
      <c r="J61" s="1002">
        <v>-15598.080000000038</v>
      </c>
      <c r="K61" s="1004">
        <v>-72.027264432546431</v>
      </c>
      <c r="L61" s="1005">
        <v>-11.562475194756132</v>
      </c>
    </row>
    <row r="62" spans="1:12" ht="21.75" customHeight="1">
      <c r="A62" s="1000"/>
      <c r="B62" s="1001"/>
      <c r="C62" s="1001" t="s">
        <v>615</v>
      </c>
      <c r="D62" s="1001"/>
      <c r="E62" s="1001"/>
      <c r="F62" s="1002">
        <v>-60478.909999999996</v>
      </c>
      <c r="G62" s="1002">
        <v>-172887.02000000002</v>
      </c>
      <c r="H62" s="1002">
        <v>-9865.4099999999398</v>
      </c>
      <c r="I62" s="1002">
        <v>-61879.279999999984</v>
      </c>
      <c r="J62" s="1002">
        <v>-15203.08000000002</v>
      </c>
      <c r="K62" s="1004">
        <v>-83.687850855777754</v>
      </c>
      <c r="L62" s="1005">
        <v>54.104897819757241</v>
      </c>
    </row>
    <row r="63" spans="1:12" ht="21.75" customHeight="1">
      <c r="A63" s="1000"/>
      <c r="B63" s="1001"/>
      <c r="C63" s="1001" t="s">
        <v>616</v>
      </c>
      <c r="D63" s="1001"/>
      <c r="E63" s="1001"/>
      <c r="F63" s="1002">
        <v>-2573.1999999999989</v>
      </c>
      <c r="G63" s="1002">
        <v>-31048.449999999997</v>
      </c>
      <c r="H63" s="1002">
        <v>-7771.9900000000125</v>
      </c>
      <c r="I63" s="1002">
        <v>238.82000000002154</v>
      </c>
      <c r="J63" s="1002">
        <v>-395.00000000002183</v>
      </c>
      <c r="K63" s="1004">
        <v>202.03598632053536</v>
      </c>
      <c r="L63" s="1017">
        <v>-94.917646574429185</v>
      </c>
    </row>
    <row r="64" spans="1:12" ht="21.75" customHeight="1">
      <c r="A64" s="1000"/>
      <c r="B64" s="1001" t="s">
        <v>624</v>
      </c>
      <c r="C64" s="1001"/>
      <c r="D64" s="1001"/>
      <c r="E64" s="1001"/>
      <c r="F64" s="1002">
        <v>0</v>
      </c>
      <c r="G64" s="1002">
        <v>0</v>
      </c>
      <c r="H64" s="1002">
        <v>-2.0000000000180762E-2</v>
      </c>
      <c r="I64" s="1002">
        <v>-1702.26</v>
      </c>
      <c r="J64" s="1002">
        <v>0</v>
      </c>
      <c r="K64" s="1004" t="s">
        <v>321</v>
      </c>
      <c r="L64" s="1005" t="s">
        <v>321</v>
      </c>
    </row>
    <row r="65" spans="1:12" ht="21.75" customHeight="1" thickBot="1">
      <c r="A65" s="1020" t="s">
        <v>625</v>
      </c>
      <c r="B65" s="1021"/>
      <c r="C65" s="1021"/>
      <c r="D65" s="1021"/>
      <c r="E65" s="1021"/>
      <c r="F65" s="1022">
        <v>-63963.509999999995</v>
      </c>
      <c r="G65" s="1022">
        <v>-188953.17000000004</v>
      </c>
      <c r="H65" s="1022">
        <v>-19695.419999999944</v>
      </c>
      <c r="I65" s="1022">
        <v>-82154.719999999943</v>
      </c>
      <c r="J65" s="1022">
        <v>-4273.980000000025</v>
      </c>
      <c r="K65" s="1023" t="s">
        <v>321</v>
      </c>
      <c r="L65" s="1024" t="s">
        <v>321</v>
      </c>
    </row>
    <row r="66" spans="1:12" ht="13.5" thickTop="1">
      <c r="A66" s="1667" t="s">
        <v>1162</v>
      </c>
      <c r="B66" s="1667"/>
      <c r="C66" s="1667"/>
      <c r="D66" s="1667"/>
      <c r="E66" s="1667"/>
      <c r="F66" s="1667"/>
      <c r="G66" s="1667"/>
      <c r="H66" s="1667"/>
      <c r="I66" s="1667"/>
      <c r="J66" s="1667"/>
      <c r="K66" s="1667"/>
      <c r="L66" s="1667"/>
    </row>
    <row r="67" spans="1:12">
      <c r="A67" s="1668" t="s">
        <v>1163</v>
      </c>
      <c r="B67" s="1668"/>
      <c r="C67" s="1668"/>
      <c r="D67" s="1668"/>
      <c r="E67" s="1668"/>
      <c r="F67" s="1668"/>
      <c r="G67" s="1668"/>
      <c r="H67" s="1668"/>
      <c r="I67" s="1668"/>
      <c r="J67" s="1668"/>
      <c r="K67" s="1668"/>
      <c r="L67" s="1668"/>
    </row>
    <row r="68" spans="1:12">
      <c r="A68" s="327"/>
    </row>
  </sheetData>
  <mergeCells count="11">
    <mergeCell ref="A66:L66"/>
    <mergeCell ref="A67:L67"/>
    <mergeCell ref="A1:L1"/>
    <mergeCell ref="A2:L2"/>
    <mergeCell ref="A3:L3"/>
    <mergeCell ref="A4:E6"/>
    <mergeCell ref="F4:G5"/>
    <mergeCell ref="H4:I5"/>
    <mergeCell ref="J4:J5"/>
    <mergeCell ref="K4:L4"/>
    <mergeCell ref="K5:L5"/>
  </mergeCells>
  <pageMargins left="1.39" right="0.75" top="1" bottom="1" header="0.5" footer="0.5"/>
  <pageSetup scale="47"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A1:N53"/>
  <sheetViews>
    <sheetView zoomScale="85" zoomScaleNormal="85" workbookViewId="0">
      <selection activeCell="P20" sqref="P20"/>
    </sheetView>
  </sheetViews>
  <sheetFormatPr defaultRowHeight="12.75"/>
  <cols>
    <col min="1" max="1" width="9.140625" style="328"/>
    <col min="2" max="2" width="6.85546875" style="328" customWidth="1"/>
    <col min="3" max="3" width="36.85546875" style="328" customWidth="1"/>
    <col min="4" max="9" width="13.7109375" style="328" customWidth="1"/>
    <col min="10" max="10" width="11.28515625" style="328" customWidth="1"/>
    <col min="11" max="12" width="9.140625" style="328"/>
    <col min="13" max="13" width="11.140625" style="328" customWidth="1"/>
    <col min="14" max="257" width="9.140625" style="328"/>
    <col min="258" max="258" width="6.85546875" style="328" customWidth="1"/>
    <col min="259" max="259" width="31.28515625" style="328" customWidth="1"/>
    <col min="260" max="260" width="14.85546875" style="328" customWidth="1"/>
    <col min="261" max="261" width="15.85546875" style="328" customWidth="1"/>
    <col min="262" max="263" width="12.85546875" style="328" customWidth="1"/>
    <col min="264" max="264" width="12.42578125" style="328" customWidth="1"/>
    <col min="265" max="265" width="11.85546875" style="328" customWidth="1"/>
    <col min="266" max="266" width="11.28515625" style="328" customWidth="1"/>
    <col min="267" max="268" width="9.140625" style="328"/>
    <col min="269" max="269" width="11.140625" style="328" customWidth="1"/>
    <col min="270" max="513" width="9.140625" style="328"/>
    <col min="514" max="514" width="6.85546875" style="328" customWidth="1"/>
    <col min="515" max="515" width="31.28515625" style="328" customWidth="1"/>
    <col min="516" max="516" width="14.85546875" style="328" customWidth="1"/>
    <col min="517" max="517" width="15.85546875" style="328" customWidth="1"/>
    <col min="518" max="519" width="12.85546875" style="328" customWidth="1"/>
    <col min="520" max="520" width="12.42578125" style="328" customWidth="1"/>
    <col min="521" max="521" width="11.85546875" style="328" customWidth="1"/>
    <col min="522" max="522" width="11.28515625" style="328" customWidth="1"/>
    <col min="523" max="524" width="9.140625" style="328"/>
    <col min="525" max="525" width="11.140625" style="328" customWidth="1"/>
    <col min="526" max="769" width="9.140625" style="328"/>
    <col min="770" max="770" width="6.85546875" style="328" customWidth="1"/>
    <col min="771" max="771" width="31.28515625" style="328" customWidth="1"/>
    <col min="772" max="772" width="14.85546875" style="328" customWidth="1"/>
    <col min="773" max="773" width="15.85546875" style="328" customWidth="1"/>
    <col min="774" max="775" width="12.85546875" style="328" customWidth="1"/>
    <col min="776" max="776" width="12.42578125" style="328" customWidth="1"/>
    <col min="777" max="777" width="11.85546875" style="328" customWidth="1"/>
    <col min="778" max="778" width="11.28515625" style="328" customWidth="1"/>
    <col min="779" max="780" width="9.140625" style="328"/>
    <col min="781" max="781" width="11.140625" style="328" customWidth="1"/>
    <col min="782" max="1025" width="9.140625" style="328"/>
    <col min="1026" max="1026" width="6.85546875" style="328" customWidth="1"/>
    <col min="1027" max="1027" width="31.28515625" style="328" customWidth="1"/>
    <col min="1028" max="1028" width="14.85546875" style="328" customWidth="1"/>
    <col min="1029" max="1029" width="15.85546875" style="328" customWidth="1"/>
    <col min="1030" max="1031" width="12.85546875" style="328" customWidth="1"/>
    <col min="1032" max="1032" width="12.42578125" style="328" customWidth="1"/>
    <col min="1033" max="1033" width="11.85546875" style="328" customWidth="1"/>
    <col min="1034" max="1034" width="11.28515625" style="328" customWidth="1"/>
    <col min="1035" max="1036" width="9.140625" style="328"/>
    <col min="1037" max="1037" width="11.140625" style="328" customWidth="1"/>
    <col min="1038" max="1281" width="9.140625" style="328"/>
    <col min="1282" max="1282" width="6.85546875" style="328" customWidth="1"/>
    <col min="1283" max="1283" width="31.28515625" style="328" customWidth="1"/>
    <col min="1284" max="1284" width="14.85546875" style="328" customWidth="1"/>
    <col min="1285" max="1285" width="15.85546875" style="328" customWidth="1"/>
    <col min="1286" max="1287" width="12.85546875" style="328" customWidth="1"/>
    <col min="1288" max="1288" width="12.42578125" style="328" customWidth="1"/>
    <col min="1289" max="1289" width="11.85546875" style="328" customWidth="1"/>
    <col min="1290" max="1290" width="11.28515625" style="328" customWidth="1"/>
    <col min="1291" max="1292" width="9.140625" style="328"/>
    <col min="1293" max="1293" width="11.140625" style="328" customWidth="1"/>
    <col min="1294" max="1537" width="9.140625" style="328"/>
    <col min="1538" max="1538" width="6.85546875" style="328" customWidth="1"/>
    <col min="1539" max="1539" width="31.28515625" style="328" customWidth="1"/>
    <col min="1540" max="1540" width="14.85546875" style="328" customWidth="1"/>
    <col min="1541" max="1541" width="15.85546875" style="328" customWidth="1"/>
    <col min="1542" max="1543" width="12.85546875" style="328" customWidth="1"/>
    <col min="1544" max="1544" width="12.42578125" style="328" customWidth="1"/>
    <col min="1545" max="1545" width="11.85546875" style="328" customWidth="1"/>
    <col min="1546" max="1546" width="11.28515625" style="328" customWidth="1"/>
    <col min="1547" max="1548" width="9.140625" style="328"/>
    <col min="1549" max="1549" width="11.140625" style="328" customWidth="1"/>
    <col min="1550" max="1793" width="9.140625" style="328"/>
    <col min="1794" max="1794" width="6.85546875" style="328" customWidth="1"/>
    <col min="1795" max="1795" width="31.28515625" style="328" customWidth="1"/>
    <col min="1796" max="1796" width="14.85546875" style="328" customWidth="1"/>
    <col min="1797" max="1797" width="15.85546875" style="328" customWidth="1"/>
    <col min="1798" max="1799" width="12.85546875" style="328" customWidth="1"/>
    <col min="1800" max="1800" width="12.42578125" style="328" customWidth="1"/>
    <col min="1801" max="1801" width="11.85546875" style="328" customWidth="1"/>
    <col min="1802" max="1802" width="11.28515625" style="328" customWidth="1"/>
    <col min="1803" max="1804" width="9.140625" style="328"/>
    <col min="1805" max="1805" width="11.140625" style="328" customWidth="1"/>
    <col min="1806" max="2049" width="9.140625" style="328"/>
    <col min="2050" max="2050" width="6.85546875" style="328" customWidth="1"/>
    <col min="2051" max="2051" width="31.28515625" style="328" customWidth="1"/>
    <col min="2052" max="2052" width="14.85546875" style="328" customWidth="1"/>
    <col min="2053" max="2053" width="15.85546875" style="328" customWidth="1"/>
    <col min="2054" max="2055" width="12.85546875" style="328" customWidth="1"/>
    <col min="2056" max="2056" width="12.42578125" style="328" customWidth="1"/>
    <col min="2057" max="2057" width="11.85546875" style="328" customWidth="1"/>
    <col min="2058" max="2058" width="11.28515625" style="328" customWidth="1"/>
    <col min="2059" max="2060" width="9.140625" style="328"/>
    <col min="2061" max="2061" width="11.140625" style="328" customWidth="1"/>
    <col min="2062" max="2305" width="9.140625" style="328"/>
    <col min="2306" max="2306" width="6.85546875" style="328" customWidth="1"/>
    <col min="2307" max="2307" width="31.28515625" style="328" customWidth="1"/>
    <col min="2308" max="2308" width="14.85546875" style="328" customWidth="1"/>
    <col min="2309" max="2309" width="15.85546875" style="328" customWidth="1"/>
    <col min="2310" max="2311" width="12.85546875" style="328" customWidth="1"/>
    <col min="2312" max="2312" width="12.42578125" style="328" customWidth="1"/>
    <col min="2313" max="2313" width="11.85546875" style="328" customWidth="1"/>
    <col min="2314" max="2314" width="11.28515625" style="328" customWidth="1"/>
    <col min="2315" max="2316" width="9.140625" style="328"/>
    <col min="2317" max="2317" width="11.140625" style="328" customWidth="1"/>
    <col min="2318" max="2561" width="9.140625" style="328"/>
    <col min="2562" max="2562" width="6.85546875" style="328" customWidth="1"/>
    <col min="2563" max="2563" width="31.28515625" style="328" customWidth="1"/>
    <col min="2564" max="2564" width="14.85546875" style="328" customWidth="1"/>
    <col min="2565" max="2565" width="15.85546875" style="328" customWidth="1"/>
    <col min="2566" max="2567" width="12.85546875" style="328" customWidth="1"/>
    <col min="2568" max="2568" width="12.42578125" style="328" customWidth="1"/>
    <col min="2569" max="2569" width="11.85546875" style="328" customWidth="1"/>
    <col min="2570" max="2570" width="11.28515625" style="328" customWidth="1"/>
    <col min="2571" max="2572" width="9.140625" style="328"/>
    <col min="2573" max="2573" width="11.140625" style="328" customWidth="1"/>
    <col min="2574" max="2817" width="9.140625" style="328"/>
    <col min="2818" max="2818" width="6.85546875" style="328" customWidth="1"/>
    <col min="2819" max="2819" width="31.28515625" style="328" customWidth="1"/>
    <col min="2820" max="2820" width="14.85546875" style="328" customWidth="1"/>
    <col min="2821" max="2821" width="15.85546875" style="328" customWidth="1"/>
    <col min="2822" max="2823" width="12.85546875" style="328" customWidth="1"/>
    <col min="2824" max="2824" width="12.42578125" style="328" customWidth="1"/>
    <col min="2825" max="2825" width="11.85546875" style="328" customWidth="1"/>
    <col min="2826" max="2826" width="11.28515625" style="328" customWidth="1"/>
    <col min="2827" max="2828" width="9.140625" style="328"/>
    <col min="2829" max="2829" width="11.140625" style="328" customWidth="1"/>
    <col min="2830" max="3073" width="9.140625" style="328"/>
    <col min="3074" max="3074" width="6.85546875" style="328" customWidth="1"/>
    <col min="3075" max="3075" width="31.28515625" style="328" customWidth="1"/>
    <col min="3076" max="3076" width="14.85546875" style="328" customWidth="1"/>
    <col min="3077" max="3077" width="15.85546875" style="328" customWidth="1"/>
    <col min="3078" max="3079" width="12.85546875" style="328" customWidth="1"/>
    <col min="3080" max="3080" width="12.42578125" style="328" customWidth="1"/>
    <col min="3081" max="3081" width="11.85546875" style="328" customWidth="1"/>
    <col min="3082" max="3082" width="11.28515625" style="328" customWidth="1"/>
    <col min="3083" max="3084" width="9.140625" style="328"/>
    <col min="3085" max="3085" width="11.140625" style="328" customWidth="1"/>
    <col min="3086" max="3329" width="9.140625" style="328"/>
    <col min="3330" max="3330" width="6.85546875" style="328" customWidth="1"/>
    <col min="3331" max="3331" width="31.28515625" style="328" customWidth="1"/>
    <col min="3332" max="3332" width="14.85546875" style="328" customWidth="1"/>
    <col min="3333" max="3333" width="15.85546875" style="328" customWidth="1"/>
    <col min="3334" max="3335" width="12.85546875" style="328" customWidth="1"/>
    <col min="3336" max="3336" width="12.42578125" style="328" customWidth="1"/>
    <col min="3337" max="3337" width="11.85546875" style="328" customWidth="1"/>
    <col min="3338" max="3338" width="11.28515625" style="328" customWidth="1"/>
    <col min="3339" max="3340" width="9.140625" style="328"/>
    <col min="3341" max="3341" width="11.140625" style="328" customWidth="1"/>
    <col min="3342" max="3585" width="9.140625" style="328"/>
    <col min="3586" max="3586" width="6.85546875" style="328" customWidth="1"/>
    <col min="3587" max="3587" width="31.28515625" style="328" customWidth="1"/>
    <col min="3588" max="3588" width="14.85546875" style="328" customWidth="1"/>
    <col min="3589" max="3589" width="15.85546875" style="328" customWidth="1"/>
    <col min="3590" max="3591" width="12.85546875" style="328" customWidth="1"/>
    <col min="3592" max="3592" width="12.42578125" style="328" customWidth="1"/>
    <col min="3593" max="3593" width="11.85546875" style="328" customWidth="1"/>
    <col min="3594" max="3594" width="11.28515625" style="328" customWidth="1"/>
    <col min="3595" max="3596" width="9.140625" style="328"/>
    <col min="3597" max="3597" width="11.140625" style="328" customWidth="1"/>
    <col min="3598" max="3841" width="9.140625" style="328"/>
    <col min="3842" max="3842" width="6.85546875" style="328" customWidth="1"/>
    <col min="3843" max="3843" width="31.28515625" style="328" customWidth="1"/>
    <col min="3844" max="3844" width="14.85546875" style="328" customWidth="1"/>
    <col min="3845" max="3845" width="15.85546875" style="328" customWidth="1"/>
    <col min="3846" max="3847" width="12.85546875" style="328" customWidth="1"/>
    <col min="3848" max="3848" width="12.42578125" style="328" customWidth="1"/>
    <col min="3849" max="3849" width="11.85546875" style="328" customWidth="1"/>
    <col min="3850" max="3850" width="11.28515625" style="328" customWidth="1"/>
    <col min="3851" max="3852" width="9.140625" style="328"/>
    <col min="3853" max="3853" width="11.140625" style="328" customWidth="1"/>
    <col min="3854" max="4097" width="9.140625" style="328"/>
    <col min="4098" max="4098" width="6.85546875" style="328" customWidth="1"/>
    <col min="4099" max="4099" width="31.28515625" style="328" customWidth="1"/>
    <col min="4100" max="4100" width="14.85546875" style="328" customWidth="1"/>
    <col min="4101" max="4101" width="15.85546875" style="328" customWidth="1"/>
    <col min="4102" max="4103" width="12.85546875" style="328" customWidth="1"/>
    <col min="4104" max="4104" width="12.42578125" style="328" customWidth="1"/>
    <col min="4105" max="4105" width="11.85546875" style="328" customWidth="1"/>
    <col min="4106" max="4106" width="11.28515625" style="328" customWidth="1"/>
    <col min="4107" max="4108" width="9.140625" style="328"/>
    <col min="4109" max="4109" width="11.140625" style="328" customWidth="1"/>
    <col min="4110" max="4353" width="9.140625" style="328"/>
    <col min="4354" max="4354" width="6.85546875" style="328" customWidth="1"/>
    <col min="4355" max="4355" width="31.28515625" style="328" customWidth="1"/>
    <col min="4356" max="4356" width="14.85546875" style="328" customWidth="1"/>
    <col min="4357" max="4357" width="15.85546875" style="328" customWidth="1"/>
    <col min="4358" max="4359" width="12.85546875" style="328" customWidth="1"/>
    <col min="4360" max="4360" width="12.42578125" style="328" customWidth="1"/>
    <col min="4361" max="4361" width="11.85546875" style="328" customWidth="1"/>
    <col min="4362" max="4362" width="11.28515625" style="328" customWidth="1"/>
    <col min="4363" max="4364" width="9.140625" style="328"/>
    <col min="4365" max="4365" width="11.140625" style="328" customWidth="1"/>
    <col min="4366" max="4609" width="9.140625" style="328"/>
    <col min="4610" max="4610" width="6.85546875" style="328" customWidth="1"/>
    <col min="4611" max="4611" width="31.28515625" style="328" customWidth="1"/>
    <col min="4612" max="4612" width="14.85546875" style="328" customWidth="1"/>
    <col min="4613" max="4613" width="15.85546875" style="328" customWidth="1"/>
    <col min="4614" max="4615" width="12.85546875" style="328" customWidth="1"/>
    <col min="4616" max="4616" width="12.42578125" style="328" customWidth="1"/>
    <col min="4617" max="4617" width="11.85546875" style="328" customWidth="1"/>
    <col min="4618" max="4618" width="11.28515625" style="328" customWidth="1"/>
    <col min="4619" max="4620" width="9.140625" style="328"/>
    <col min="4621" max="4621" width="11.140625" style="328" customWidth="1"/>
    <col min="4622" max="4865" width="9.140625" style="328"/>
    <col min="4866" max="4866" width="6.85546875" style="328" customWidth="1"/>
    <col min="4867" max="4867" width="31.28515625" style="328" customWidth="1"/>
    <col min="4868" max="4868" width="14.85546875" style="328" customWidth="1"/>
    <col min="4869" max="4869" width="15.85546875" style="328" customWidth="1"/>
    <col min="4870" max="4871" width="12.85546875" style="328" customWidth="1"/>
    <col min="4872" max="4872" width="12.42578125" style="328" customWidth="1"/>
    <col min="4873" max="4873" width="11.85546875" style="328" customWidth="1"/>
    <col min="4874" max="4874" width="11.28515625" style="328" customWidth="1"/>
    <col min="4875" max="4876" width="9.140625" style="328"/>
    <col min="4877" max="4877" width="11.140625" style="328" customWidth="1"/>
    <col min="4878" max="5121" width="9.140625" style="328"/>
    <col min="5122" max="5122" width="6.85546875" style="328" customWidth="1"/>
    <col min="5123" max="5123" width="31.28515625" style="328" customWidth="1"/>
    <col min="5124" max="5124" width="14.85546875" style="328" customWidth="1"/>
    <col min="5125" max="5125" width="15.85546875" style="328" customWidth="1"/>
    <col min="5126" max="5127" width="12.85546875" style="328" customWidth="1"/>
    <col min="5128" max="5128" width="12.42578125" style="328" customWidth="1"/>
    <col min="5129" max="5129" width="11.85546875" style="328" customWidth="1"/>
    <col min="5130" max="5130" width="11.28515625" style="328" customWidth="1"/>
    <col min="5131" max="5132" width="9.140625" style="328"/>
    <col min="5133" max="5133" width="11.140625" style="328" customWidth="1"/>
    <col min="5134" max="5377" width="9.140625" style="328"/>
    <col min="5378" max="5378" width="6.85546875" style="328" customWidth="1"/>
    <col min="5379" max="5379" width="31.28515625" style="328" customWidth="1"/>
    <col min="5380" max="5380" width="14.85546875" style="328" customWidth="1"/>
    <col min="5381" max="5381" width="15.85546875" style="328" customWidth="1"/>
    <col min="5382" max="5383" width="12.85546875" style="328" customWidth="1"/>
    <col min="5384" max="5384" width="12.42578125" style="328" customWidth="1"/>
    <col min="5385" max="5385" width="11.85546875" style="328" customWidth="1"/>
    <col min="5386" max="5386" width="11.28515625" style="328" customWidth="1"/>
    <col min="5387" max="5388" width="9.140625" style="328"/>
    <col min="5389" max="5389" width="11.140625" style="328" customWidth="1"/>
    <col min="5390" max="5633" width="9.140625" style="328"/>
    <col min="5634" max="5634" width="6.85546875" style="328" customWidth="1"/>
    <col min="5635" max="5635" width="31.28515625" style="328" customWidth="1"/>
    <col min="5636" max="5636" width="14.85546875" style="328" customWidth="1"/>
    <col min="5637" max="5637" width="15.85546875" style="328" customWidth="1"/>
    <col min="5638" max="5639" width="12.85546875" style="328" customWidth="1"/>
    <col min="5640" max="5640" width="12.42578125" style="328" customWidth="1"/>
    <col min="5641" max="5641" width="11.85546875" style="328" customWidth="1"/>
    <col min="5642" max="5642" width="11.28515625" style="328" customWidth="1"/>
    <col min="5643" max="5644" width="9.140625" style="328"/>
    <col min="5645" max="5645" width="11.140625" style="328" customWidth="1"/>
    <col min="5646" max="5889" width="9.140625" style="328"/>
    <col min="5890" max="5890" width="6.85546875" style="328" customWidth="1"/>
    <col min="5891" max="5891" width="31.28515625" style="328" customWidth="1"/>
    <col min="5892" max="5892" width="14.85546875" style="328" customWidth="1"/>
    <col min="5893" max="5893" width="15.85546875" style="328" customWidth="1"/>
    <col min="5894" max="5895" width="12.85546875" style="328" customWidth="1"/>
    <col min="5896" max="5896" width="12.42578125" style="328" customWidth="1"/>
    <col min="5897" max="5897" width="11.85546875" style="328" customWidth="1"/>
    <col min="5898" max="5898" width="11.28515625" style="328" customWidth="1"/>
    <col min="5899" max="5900" width="9.140625" style="328"/>
    <col min="5901" max="5901" width="11.140625" style="328" customWidth="1"/>
    <col min="5902" max="6145" width="9.140625" style="328"/>
    <col min="6146" max="6146" width="6.85546875" style="328" customWidth="1"/>
    <col min="6147" max="6147" width="31.28515625" style="328" customWidth="1"/>
    <col min="6148" max="6148" width="14.85546875" style="328" customWidth="1"/>
    <col min="6149" max="6149" width="15.85546875" style="328" customWidth="1"/>
    <col min="6150" max="6151" width="12.85546875" style="328" customWidth="1"/>
    <col min="6152" max="6152" width="12.42578125" style="328" customWidth="1"/>
    <col min="6153" max="6153" width="11.85546875" style="328" customWidth="1"/>
    <col min="6154" max="6154" width="11.28515625" style="328" customWidth="1"/>
    <col min="6155" max="6156" width="9.140625" style="328"/>
    <col min="6157" max="6157" width="11.140625" style="328" customWidth="1"/>
    <col min="6158" max="6401" width="9.140625" style="328"/>
    <col min="6402" max="6402" width="6.85546875" style="328" customWidth="1"/>
    <col min="6403" max="6403" width="31.28515625" style="328" customWidth="1"/>
    <col min="6404" max="6404" width="14.85546875" style="328" customWidth="1"/>
    <col min="6405" max="6405" width="15.85546875" style="328" customWidth="1"/>
    <col min="6406" max="6407" width="12.85546875" style="328" customWidth="1"/>
    <col min="6408" max="6408" width="12.42578125" style="328" customWidth="1"/>
    <col min="6409" max="6409" width="11.85546875" style="328" customWidth="1"/>
    <col min="6410" max="6410" width="11.28515625" style="328" customWidth="1"/>
    <col min="6411" max="6412" width="9.140625" style="328"/>
    <col min="6413" max="6413" width="11.140625" style="328" customWidth="1"/>
    <col min="6414" max="6657" width="9.140625" style="328"/>
    <col min="6658" max="6658" width="6.85546875" style="328" customWidth="1"/>
    <col min="6659" max="6659" width="31.28515625" style="328" customWidth="1"/>
    <col min="6660" max="6660" width="14.85546875" style="328" customWidth="1"/>
    <col min="6661" max="6661" width="15.85546875" style="328" customWidth="1"/>
    <col min="6662" max="6663" width="12.85546875" style="328" customWidth="1"/>
    <col min="6664" max="6664" width="12.42578125" style="328" customWidth="1"/>
    <col min="6665" max="6665" width="11.85546875" style="328" customWidth="1"/>
    <col min="6666" max="6666" width="11.28515625" style="328" customWidth="1"/>
    <col min="6667" max="6668" width="9.140625" style="328"/>
    <col min="6669" max="6669" width="11.140625" style="328" customWidth="1"/>
    <col min="6670" max="6913" width="9.140625" style="328"/>
    <col min="6914" max="6914" width="6.85546875" style="328" customWidth="1"/>
    <col min="6915" max="6915" width="31.28515625" style="328" customWidth="1"/>
    <col min="6916" max="6916" width="14.85546875" style="328" customWidth="1"/>
    <col min="6917" max="6917" width="15.85546875" style="328" customWidth="1"/>
    <col min="6918" max="6919" width="12.85546875" style="328" customWidth="1"/>
    <col min="6920" max="6920" width="12.42578125" style="328" customWidth="1"/>
    <col min="6921" max="6921" width="11.85546875" style="328" customWidth="1"/>
    <col min="6922" max="6922" width="11.28515625" style="328" customWidth="1"/>
    <col min="6923" max="6924" width="9.140625" style="328"/>
    <col min="6925" max="6925" width="11.140625" style="328" customWidth="1"/>
    <col min="6926" max="7169" width="9.140625" style="328"/>
    <col min="7170" max="7170" width="6.85546875" style="328" customWidth="1"/>
    <col min="7171" max="7171" width="31.28515625" style="328" customWidth="1"/>
    <col min="7172" max="7172" width="14.85546875" style="328" customWidth="1"/>
    <col min="7173" max="7173" width="15.85546875" style="328" customWidth="1"/>
    <col min="7174" max="7175" width="12.85546875" style="328" customWidth="1"/>
    <col min="7176" max="7176" width="12.42578125" style="328" customWidth="1"/>
    <col min="7177" max="7177" width="11.85546875" style="328" customWidth="1"/>
    <col min="7178" max="7178" width="11.28515625" style="328" customWidth="1"/>
    <col min="7179" max="7180" width="9.140625" style="328"/>
    <col min="7181" max="7181" width="11.140625" style="328" customWidth="1"/>
    <col min="7182" max="7425" width="9.140625" style="328"/>
    <col min="7426" max="7426" width="6.85546875" style="328" customWidth="1"/>
    <col min="7427" max="7427" width="31.28515625" style="328" customWidth="1"/>
    <col min="7428" max="7428" width="14.85546875" style="328" customWidth="1"/>
    <col min="7429" max="7429" width="15.85546875" style="328" customWidth="1"/>
    <col min="7430" max="7431" width="12.85546875" style="328" customWidth="1"/>
    <col min="7432" max="7432" width="12.42578125" style="328" customWidth="1"/>
    <col min="7433" max="7433" width="11.85546875" style="328" customWidth="1"/>
    <col min="7434" max="7434" width="11.28515625" style="328" customWidth="1"/>
    <col min="7435" max="7436" width="9.140625" style="328"/>
    <col min="7437" max="7437" width="11.140625" style="328" customWidth="1"/>
    <col min="7438" max="7681" width="9.140625" style="328"/>
    <col min="7682" max="7682" width="6.85546875" style="328" customWidth="1"/>
    <col min="7683" max="7683" width="31.28515625" style="328" customWidth="1"/>
    <col min="7684" max="7684" width="14.85546875" style="328" customWidth="1"/>
    <col min="7685" max="7685" width="15.85546875" style="328" customWidth="1"/>
    <col min="7686" max="7687" width="12.85546875" style="328" customWidth="1"/>
    <col min="7688" max="7688" width="12.42578125" style="328" customWidth="1"/>
    <col min="7689" max="7689" width="11.85546875" style="328" customWidth="1"/>
    <col min="7690" max="7690" width="11.28515625" style="328" customWidth="1"/>
    <col min="7691" max="7692" width="9.140625" style="328"/>
    <col min="7693" max="7693" width="11.140625" style="328" customWidth="1"/>
    <col min="7694" max="7937" width="9.140625" style="328"/>
    <col min="7938" max="7938" width="6.85546875" style="328" customWidth="1"/>
    <col min="7939" max="7939" width="31.28515625" style="328" customWidth="1"/>
    <col min="7940" max="7940" width="14.85546875" style="328" customWidth="1"/>
    <col min="7941" max="7941" width="15.85546875" style="328" customWidth="1"/>
    <col min="7942" max="7943" width="12.85546875" style="328" customWidth="1"/>
    <col min="7944" max="7944" width="12.42578125" style="328" customWidth="1"/>
    <col min="7945" max="7945" width="11.85546875" style="328" customWidth="1"/>
    <col min="7946" max="7946" width="11.28515625" style="328" customWidth="1"/>
    <col min="7947" max="7948" width="9.140625" style="328"/>
    <col min="7949" max="7949" width="11.140625" style="328" customWidth="1"/>
    <col min="7950" max="8193" width="9.140625" style="328"/>
    <col min="8194" max="8194" width="6.85546875" style="328" customWidth="1"/>
    <col min="8195" max="8195" width="31.28515625" style="328" customWidth="1"/>
    <col min="8196" max="8196" width="14.85546875" style="328" customWidth="1"/>
    <col min="8197" max="8197" width="15.85546875" style="328" customWidth="1"/>
    <col min="8198" max="8199" width="12.85546875" style="328" customWidth="1"/>
    <col min="8200" max="8200" width="12.42578125" style="328" customWidth="1"/>
    <col min="8201" max="8201" width="11.85546875" style="328" customWidth="1"/>
    <col min="8202" max="8202" width="11.28515625" style="328" customWidth="1"/>
    <col min="8203" max="8204" width="9.140625" style="328"/>
    <col min="8205" max="8205" width="11.140625" style="328" customWidth="1"/>
    <col min="8206" max="8449" width="9.140625" style="328"/>
    <col min="8450" max="8450" width="6.85546875" style="328" customWidth="1"/>
    <col min="8451" max="8451" width="31.28515625" style="328" customWidth="1"/>
    <col min="8452" max="8452" width="14.85546875" style="328" customWidth="1"/>
    <col min="8453" max="8453" width="15.85546875" style="328" customWidth="1"/>
    <col min="8454" max="8455" width="12.85546875" style="328" customWidth="1"/>
    <col min="8456" max="8456" width="12.42578125" style="328" customWidth="1"/>
    <col min="8457" max="8457" width="11.85546875" style="328" customWidth="1"/>
    <col min="8458" max="8458" width="11.28515625" style="328" customWidth="1"/>
    <col min="8459" max="8460" width="9.140625" style="328"/>
    <col min="8461" max="8461" width="11.140625" style="328" customWidth="1"/>
    <col min="8462" max="8705" width="9.140625" style="328"/>
    <col min="8706" max="8706" width="6.85546875" style="328" customWidth="1"/>
    <col min="8707" max="8707" width="31.28515625" style="328" customWidth="1"/>
    <col min="8708" max="8708" width="14.85546875" style="328" customWidth="1"/>
    <col min="8709" max="8709" width="15.85546875" style="328" customWidth="1"/>
    <col min="8710" max="8711" width="12.85546875" style="328" customWidth="1"/>
    <col min="8712" max="8712" width="12.42578125" style="328" customWidth="1"/>
    <col min="8713" max="8713" width="11.85546875" style="328" customWidth="1"/>
    <col min="8714" max="8714" width="11.28515625" style="328" customWidth="1"/>
    <col min="8715" max="8716" width="9.140625" style="328"/>
    <col min="8717" max="8717" width="11.140625" style="328" customWidth="1"/>
    <col min="8718" max="8961" width="9.140625" style="328"/>
    <col min="8962" max="8962" width="6.85546875" style="328" customWidth="1"/>
    <col min="8963" max="8963" width="31.28515625" style="328" customWidth="1"/>
    <col min="8964" max="8964" width="14.85546875" style="328" customWidth="1"/>
    <col min="8965" max="8965" width="15.85546875" style="328" customWidth="1"/>
    <col min="8966" max="8967" width="12.85546875" style="328" customWidth="1"/>
    <col min="8968" max="8968" width="12.42578125" style="328" customWidth="1"/>
    <col min="8969" max="8969" width="11.85546875" style="328" customWidth="1"/>
    <col min="8970" max="8970" width="11.28515625" style="328" customWidth="1"/>
    <col min="8971" max="8972" width="9.140625" style="328"/>
    <col min="8973" max="8973" width="11.140625" style="328" customWidth="1"/>
    <col min="8974" max="9217" width="9.140625" style="328"/>
    <col min="9218" max="9218" width="6.85546875" style="328" customWidth="1"/>
    <col min="9219" max="9219" width="31.28515625" style="328" customWidth="1"/>
    <col min="9220" max="9220" width="14.85546875" style="328" customWidth="1"/>
    <col min="9221" max="9221" width="15.85546875" style="328" customWidth="1"/>
    <col min="9222" max="9223" width="12.85546875" style="328" customWidth="1"/>
    <col min="9224" max="9224" width="12.42578125" style="328" customWidth="1"/>
    <col min="9225" max="9225" width="11.85546875" style="328" customWidth="1"/>
    <col min="9226" max="9226" width="11.28515625" style="328" customWidth="1"/>
    <col min="9227" max="9228" width="9.140625" style="328"/>
    <col min="9229" max="9229" width="11.140625" style="328" customWidth="1"/>
    <col min="9230" max="9473" width="9.140625" style="328"/>
    <col min="9474" max="9474" width="6.85546875" style="328" customWidth="1"/>
    <col min="9475" max="9475" width="31.28515625" style="328" customWidth="1"/>
    <col min="9476" max="9476" width="14.85546875" style="328" customWidth="1"/>
    <col min="9477" max="9477" width="15.85546875" style="328" customWidth="1"/>
    <col min="9478" max="9479" width="12.85546875" style="328" customWidth="1"/>
    <col min="9480" max="9480" width="12.42578125" style="328" customWidth="1"/>
    <col min="9481" max="9481" width="11.85546875" style="328" customWidth="1"/>
    <col min="9482" max="9482" width="11.28515625" style="328" customWidth="1"/>
    <col min="9483" max="9484" width="9.140625" style="328"/>
    <col min="9485" max="9485" width="11.140625" style="328" customWidth="1"/>
    <col min="9486" max="9729" width="9.140625" style="328"/>
    <col min="9730" max="9730" width="6.85546875" style="328" customWidth="1"/>
    <col min="9731" max="9731" width="31.28515625" style="328" customWidth="1"/>
    <col min="9732" max="9732" width="14.85546875" style="328" customWidth="1"/>
    <col min="9733" max="9733" width="15.85546875" style="328" customWidth="1"/>
    <col min="9734" max="9735" width="12.85546875" style="328" customWidth="1"/>
    <col min="9736" max="9736" width="12.42578125" style="328" customWidth="1"/>
    <col min="9737" max="9737" width="11.85546875" style="328" customWidth="1"/>
    <col min="9738" max="9738" width="11.28515625" style="328" customWidth="1"/>
    <col min="9739" max="9740" width="9.140625" style="328"/>
    <col min="9741" max="9741" width="11.140625" style="328" customWidth="1"/>
    <col min="9742" max="9985" width="9.140625" style="328"/>
    <col min="9986" max="9986" width="6.85546875" style="328" customWidth="1"/>
    <col min="9987" max="9987" width="31.28515625" style="328" customWidth="1"/>
    <col min="9988" max="9988" width="14.85546875" style="328" customWidth="1"/>
    <col min="9989" max="9989" width="15.85546875" style="328" customWidth="1"/>
    <col min="9990" max="9991" width="12.85546875" style="328" customWidth="1"/>
    <col min="9992" max="9992" width="12.42578125" style="328" customWidth="1"/>
    <col min="9993" max="9993" width="11.85546875" style="328" customWidth="1"/>
    <col min="9994" max="9994" width="11.28515625" style="328" customWidth="1"/>
    <col min="9995" max="9996" width="9.140625" style="328"/>
    <col min="9997" max="9997" width="11.140625" style="328" customWidth="1"/>
    <col min="9998" max="10241" width="9.140625" style="328"/>
    <col min="10242" max="10242" width="6.85546875" style="328" customWidth="1"/>
    <col min="10243" max="10243" width="31.28515625" style="328" customWidth="1"/>
    <col min="10244" max="10244" width="14.85546875" style="328" customWidth="1"/>
    <col min="10245" max="10245" width="15.85546875" style="328" customWidth="1"/>
    <col min="10246" max="10247" width="12.85546875" style="328" customWidth="1"/>
    <col min="10248" max="10248" width="12.42578125" style="328" customWidth="1"/>
    <col min="10249" max="10249" width="11.85546875" style="328" customWidth="1"/>
    <col min="10250" max="10250" width="11.28515625" style="328" customWidth="1"/>
    <col min="10251" max="10252" width="9.140625" style="328"/>
    <col min="10253" max="10253" width="11.140625" style="328" customWidth="1"/>
    <col min="10254" max="10497" width="9.140625" style="328"/>
    <col min="10498" max="10498" width="6.85546875" style="328" customWidth="1"/>
    <col min="10499" max="10499" width="31.28515625" style="328" customWidth="1"/>
    <col min="10500" max="10500" width="14.85546875" style="328" customWidth="1"/>
    <col min="10501" max="10501" width="15.85546875" style="328" customWidth="1"/>
    <col min="10502" max="10503" width="12.85546875" style="328" customWidth="1"/>
    <col min="10504" max="10504" width="12.42578125" style="328" customWidth="1"/>
    <col min="10505" max="10505" width="11.85546875" style="328" customWidth="1"/>
    <col min="10506" max="10506" width="11.28515625" style="328" customWidth="1"/>
    <col min="10507" max="10508" width="9.140625" style="328"/>
    <col min="10509" max="10509" width="11.140625" style="328" customWidth="1"/>
    <col min="10510" max="10753" width="9.140625" style="328"/>
    <col min="10754" max="10754" width="6.85546875" style="328" customWidth="1"/>
    <col min="10755" max="10755" width="31.28515625" style="328" customWidth="1"/>
    <col min="10756" max="10756" width="14.85546875" style="328" customWidth="1"/>
    <col min="10757" max="10757" width="15.85546875" style="328" customWidth="1"/>
    <col min="10758" max="10759" width="12.85546875" style="328" customWidth="1"/>
    <col min="10760" max="10760" width="12.42578125" style="328" customWidth="1"/>
    <col min="10761" max="10761" width="11.85546875" style="328" customWidth="1"/>
    <col min="10762" max="10762" width="11.28515625" style="328" customWidth="1"/>
    <col min="10763" max="10764" width="9.140625" style="328"/>
    <col min="10765" max="10765" width="11.140625" style="328" customWidth="1"/>
    <col min="10766" max="11009" width="9.140625" style="328"/>
    <col min="11010" max="11010" width="6.85546875" style="328" customWidth="1"/>
    <col min="11011" max="11011" width="31.28515625" style="328" customWidth="1"/>
    <col min="11012" max="11012" width="14.85546875" style="328" customWidth="1"/>
    <col min="11013" max="11013" width="15.85546875" style="328" customWidth="1"/>
    <col min="11014" max="11015" width="12.85546875" style="328" customWidth="1"/>
    <col min="11016" max="11016" width="12.42578125" style="328" customWidth="1"/>
    <col min="11017" max="11017" width="11.85546875" style="328" customWidth="1"/>
    <col min="11018" max="11018" width="11.28515625" style="328" customWidth="1"/>
    <col min="11019" max="11020" width="9.140625" style="328"/>
    <col min="11021" max="11021" width="11.140625" style="328" customWidth="1"/>
    <col min="11022" max="11265" width="9.140625" style="328"/>
    <col min="11266" max="11266" width="6.85546875" style="328" customWidth="1"/>
    <col min="11267" max="11267" width="31.28515625" style="328" customWidth="1"/>
    <col min="11268" max="11268" width="14.85546875" style="328" customWidth="1"/>
    <col min="11269" max="11269" width="15.85546875" style="328" customWidth="1"/>
    <col min="11270" max="11271" width="12.85546875" style="328" customWidth="1"/>
    <col min="11272" max="11272" width="12.42578125" style="328" customWidth="1"/>
    <col min="11273" max="11273" width="11.85546875" style="328" customWidth="1"/>
    <col min="11274" max="11274" width="11.28515625" style="328" customWidth="1"/>
    <col min="11275" max="11276" width="9.140625" style="328"/>
    <col min="11277" max="11277" width="11.140625" style="328" customWidth="1"/>
    <col min="11278" max="11521" width="9.140625" style="328"/>
    <col min="11522" max="11522" width="6.85546875" style="328" customWidth="1"/>
    <col min="11523" max="11523" width="31.28515625" style="328" customWidth="1"/>
    <col min="11524" max="11524" width="14.85546875" style="328" customWidth="1"/>
    <col min="11525" max="11525" width="15.85546875" style="328" customWidth="1"/>
    <col min="11526" max="11527" width="12.85546875" style="328" customWidth="1"/>
    <col min="11528" max="11528" width="12.42578125" style="328" customWidth="1"/>
    <col min="11529" max="11529" width="11.85546875" style="328" customWidth="1"/>
    <col min="11530" max="11530" width="11.28515625" style="328" customWidth="1"/>
    <col min="11531" max="11532" width="9.140625" style="328"/>
    <col min="11533" max="11533" width="11.140625" style="328" customWidth="1"/>
    <col min="11534" max="11777" width="9.140625" style="328"/>
    <col min="11778" max="11778" width="6.85546875" style="328" customWidth="1"/>
    <col min="11779" max="11779" width="31.28515625" style="328" customWidth="1"/>
    <col min="11780" max="11780" width="14.85546875" style="328" customWidth="1"/>
    <col min="11781" max="11781" width="15.85546875" style="328" customWidth="1"/>
    <col min="11782" max="11783" width="12.85546875" style="328" customWidth="1"/>
    <col min="11784" max="11784" width="12.42578125" style="328" customWidth="1"/>
    <col min="11785" max="11785" width="11.85546875" style="328" customWidth="1"/>
    <col min="11786" max="11786" width="11.28515625" style="328" customWidth="1"/>
    <col min="11787" max="11788" width="9.140625" style="328"/>
    <col min="11789" max="11789" width="11.140625" style="328" customWidth="1"/>
    <col min="11790" max="12033" width="9.140625" style="328"/>
    <col min="12034" max="12034" width="6.85546875" style="328" customWidth="1"/>
    <col min="12035" max="12035" width="31.28515625" style="328" customWidth="1"/>
    <col min="12036" max="12036" width="14.85546875" style="328" customWidth="1"/>
    <col min="12037" max="12037" width="15.85546875" style="328" customWidth="1"/>
    <col min="12038" max="12039" width="12.85546875" style="328" customWidth="1"/>
    <col min="12040" max="12040" width="12.42578125" style="328" customWidth="1"/>
    <col min="12041" max="12041" width="11.85546875" style="328" customWidth="1"/>
    <col min="12042" max="12042" width="11.28515625" style="328" customWidth="1"/>
    <col min="12043" max="12044" width="9.140625" style="328"/>
    <col min="12045" max="12045" width="11.140625" style="328" customWidth="1"/>
    <col min="12046" max="12289" width="9.140625" style="328"/>
    <col min="12290" max="12290" width="6.85546875" style="328" customWidth="1"/>
    <col min="12291" max="12291" width="31.28515625" style="328" customWidth="1"/>
    <col min="12292" max="12292" width="14.85546875" style="328" customWidth="1"/>
    <col min="12293" max="12293" width="15.85546875" style="328" customWidth="1"/>
    <col min="12294" max="12295" width="12.85546875" style="328" customWidth="1"/>
    <col min="12296" max="12296" width="12.42578125" style="328" customWidth="1"/>
    <col min="12297" max="12297" width="11.85546875" style="328" customWidth="1"/>
    <col min="12298" max="12298" width="11.28515625" style="328" customWidth="1"/>
    <col min="12299" max="12300" width="9.140625" style="328"/>
    <col min="12301" max="12301" width="11.140625" style="328" customWidth="1"/>
    <col min="12302" max="12545" width="9.140625" style="328"/>
    <col min="12546" max="12546" width="6.85546875" style="328" customWidth="1"/>
    <col min="12547" max="12547" width="31.28515625" style="328" customWidth="1"/>
    <col min="12548" max="12548" width="14.85546875" style="328" customWidth="1"/>
    <col min="12549" max="12549" width="15.85546875" style="328" customWidth="1"/>
    <col min="12550" max="12551" width="12.85546875" style="328" customWidth="1"/>
    <col min="12552" max="12552" width="12.42578125" style="328" customWidth="1"/>
    <col min="12553" max="12553" width="11.85546875" style="328" customWidth="1"/>
    <col min="12554" max="12554" width="11.28515625" style="328" customWidth="1"/>
    <col min="12555" max="12556" width="9.140625" style="328"/>
    <col min="12557" max="12557" width="11.140625" style="328" customWidth="1"/>
    <col min="12558" max="12801" width="9.140625" style="328"/>
    <col min="12802" max="12802" width="6.85546875" style="328" customWidth="1"/>
    <col min="12803" max="12803" width="31.28515625" style="328" customWidth="1"/>
    <col min="12804" max="12804" width="14.85546875" style="328" customWidth="1"/>
    <col min="12805" max="12805" width="15.85546875" style="328" customWidth="1"/>
    <col min="12806" max="12807" width="12.85546875" style="328" customWidth="1"/>
    <col min="12808" max="12808" width="12.42578125" style="328" customWidth="1"/>
    <col min="12809" max="12809" width="11.85546875" style="328" customWidth="1"/>
    <col min="12810" max="12810" width="11.28515625" style="328" customWidth="1"/>
    <col min="12811" max="12812" width="9.140625" style="328"/>
    <col min="12813" max="12813" width="11.140625" style="328" customWidth="1"/>
    <col min="12814" max="13057" width="9.140625" style="328"/>
    <col min="13058" max="13058" width="6.85546875" style="328" customWidth="1"/>
    <col min="13059" max="13059" width="31.28515625" style="328" customWidth="1"/>
    <col min="13060" max="13060" width="14.85546875" style="328" customWidth="1"/>
    <col min="13061" max="13061" width="15.85546875" style="328" customWidth="1"/>
    <col min="13062" max="13063" width="12.85546875" style="328" customWidth="1"/>
    <col min="13064" max="13064" width="12.42578125" style="328" customWidth="1"/>
    <col min="13065" max="13065" width="11.85546875" style="328" customWidth="1"/>
    <col min="13066" max="13066" width="11.28515625" style="328" customWidth="1"/>
    <col min="13067" max="13068" width="9.140625" style="328"/>
    <col min="13069" max="13069" width="11.140625" style="328" customWidth="1"/>
    <col min="13070" max="13313" width="9.140625" style="328"/>
    <col min="13314" max="13314" width="6.85546875" style="328" customWidth="1"/>
    <col min="13315" max="13315" width="31.28515625" style="328" customWidth="1"/>
    <col min="13316" max="13316" width="14.85546875" style="328" customWidth="1"/>
    <col min="13317" max="13317" width="15.85546875" style="328" customWidth="1"/>
    <col min="13318" max="13319" width="12.85546875" style="328" customWidth="1"/>
    <col min="13320" max="13320" width="12.42578125" style="328" customWidth="1"/>
    <col min="13321" max="13321" width="11.85546875" style="328" customWidth="1"/>
    <col min="13322" max="13322" width="11.28515625" style="328" customWidth="1"/>
    <col min="13323" max="13324" width="9.140625" style="328"/>
    <col min="13325" max="13325" width="11.140625" style="328" customWidth="1"/>
    <col min="13326" max="13569" width="9.140625" style="328"/>
    <col min="13570" max="13570" width="6.85546875" style="328" customWidth="1"/>
    <col min="13571" max="13571" width="31.28515625" style="328" customWidth="1"/>
    <col min="13572" max="13572" width="14.85546875" style="328" customWidth="1"/>
    <col min="13573" max="13573" width="15.85546875" style="328" customWidth="1"/>
    <col min="13574" max="13575" width="12.85546875" style="328" customWidth="1"/>
    <col min="13576" max="13576" width="12.42578125" style="328" customWidth="1"/>
    <col min="13577" max="13577" width="11.85546875" style="328" customWidth="1"/>
    <col min="13578" max="13578" width="11.28515625" style="328" customWidth="1"/>
    <col min="13579" max="13580" width="9.140625" style="328"/>
    <col min="13581" max="13581" width="11.140625" style="328" customWidth="1"/>
    <col min="13582" max="13825" width="9.140625" style="328"/>
    <col min="13826" max="13826" width="6.85546875" style="328" customWidth="1"/>
    <col min="13827" max="13827" width="31.28515625" style="328" customWidth="1"/>
    <col min="13828" max="13828" width="14.85546875" style="328" customWidth="1"/>
    <col min="13829" max="13829" width="15.85546875" style="328" customWidth="1"/>
    <col min="13830" max="13831" width="12.85546875" style="328" customWidth="1"/>
    <col min="13832" max="13832" width="12.42578125" style="328" customWidth="1"/>
    <col min="13833" max="13833" width="11.85546875" style="328" customWidth="1"/>
    <col min="13834" max="13834" width="11.28515625" style="328" customWidth="1"/>
    <col min="13835" max="13836" width="9.140625" style="328"/>
    <col min="13837" max="13837" width="11.140625" style="328" customWidth="1"/>
    <col min="13838" max="14081" width="9.140625" style="328"/>
    <col min="14082" max="14082" width="6.85546875" style="328" customWidth="1"/>
    <col min="14083" max="14083" width="31.28515625" style="328" customWidth="1"/>
    <col min="14084" max="14084" width="14.85546875" style="328" customWidth="1"/>
    <col min="14085" max="14085" width="15.85546875" style="328" customWidth="1"/>
    <col min="14086" max="14087" width="12.85546875" style="328" customWidth="1"/>
    <col min="14088" max="14088" width="12.42578125" style="328" customWidth="1"/>
    <col min="14089" max="14089" width="11.85546875" style="328" customWidth="1"/>
    <col min="14090" max="14090" width="11.28515625" style="328" customWidth="1"/>
    <col min="14091" max="14092" width="9.140625" style="328"/>
    <col min="14093" max="14093" width="11.140625" style="328" customWidth="1"/>
    <col min="14094" max="14337" width="9.140625" style="328"/>
    <col min="14338" max="14338" width="6.85546875" style="328" customWidth="1"/>
    <col min="14339" max="14339" width="31.28515625" style="328" customWidth="1"/>
    <col min="14340" max="14340" width="14.85546875" style="328" customWidth="1"/>
    <col min="14341" max="14341" width="15.85546875" style="328" customWidth="1"/>
    <col min="14342" max="14343" width="12.85546875" style="328" customWidth="1"/>
    <col min="14344" max="14344" width="12.42578125" style="328" customWidth="1"/>
    <col min="14345" max="14345" width="11.85546875" style="328" customWidth="1"/>
    <col min="14346" max="14346" width="11.28515625" style="328" customWidth="1"/>
    <col min="14347" max="14348" width="9.140625" style="328"/>
    <col min="14349" max="14349" width="11.140625" style="328" customWidth="1"/>
    <col min="14350" max="14593" width="9.140625" style="328"/>
    <col min="14594" max="14594" width="6.85546875" style="328" customWidth="1"/>
    <col min="14595" max="14595" width="31.28515625" style="328" customWidth="1"/>
    <col min="14596" max="14596" width="14.85546875" style="328" customWidth="1"/>
    <col min="14597" max="14597" width="15.85546875" style="328" customWidth="1"/>
    <col min="14598" max="14599" width="12.85546875" style="328" customWidth="1"/>
    <col min="14600" max="14600" width="12.42578125" style="328" customWidth="1"/>
    <col min="14601" max="14601" width="11.85546875" style="328" customWidth="1"/>
    <col min="14602" max="14602" width="11.28515625" style="328" customWidth="1"/>
    <col min="14603" max="14604" width="9.140625" style="328"/>
    <col min="14605" max="14605" width="11.140625" style="328" customWidth="1"/>
    <col min="14606" max="14849" width="9.140625" style="328"/>
    <col min="14850" max="14850" width="6.85546875" style="328" customWidth="1"/>
    <col min="14851" max="14851" width="31.28515625" style="328" customWidth="1"/>
    <col min="14852" max="14852" width="14.85546875" style="328" customWidth="1"/>
    <col min="14853" max="14853" width="15.85546875" style="328" customWidth="1"/>
    <col min="14854" max="14855" width="12.85546875" style="328" customWidth="1"/>
    <col min="14856" max="14856" width="12.42578125" style="328" customWidth="1"/>
    <col min="14857" max="14857" width="11.85546875" style="328" customWidth="1"/>
    <col min="14858" max="14858" width="11.28515625" style="328" customWidth="1"/>
    <col min="14859" max="14860" width="9.140625" style="328"/>
    <col min="14861" max="14861" width="11.140625" style="328" customWidth="1"/>
    <col min="14862" max="15105" width="9.140625" style="328"/>
    <col min="15106" max="15106" width="6.85546875" style="328" customWidth="1"/>
    <col min="15107" max="15107" width="31.28515625" style="328" customWidth="1"/>
    <col min="15108" max="15108" width="14.85546875" style="328" customWidth="1"/>
    <col min="15109" max="15109" width="15.85546875" style="328" customWidth="1"/>
    <col min="15110" max="15111" width="12.85546875" style="328" customWidth="1"/>
    <col min="15112" max="15112" width="12.42578125" style="328" customWidth="1"/>
    <col min="15113" max="15113" width="11.85546875" style="328" customWidth="1"/>
    <col min="15114" max="15114" width="11.28515625" style="328" customWidth="1"/>
    <col min="15115" max="15116" width="9.140625" style="328"/>
    <col min="15117" max="15117" width="11.140625" style="328" customWidth="1"/>
    <col min="15118" max="15361" width="9.140625" style="328"/>
    <col min="15362" max="15362" width="6.85546875" style="328" customWidth="1"/>
    <col min="15363" max="15363" width="31.28515625" style="328" customWidth="1"/>
    <col min="15364" max="15364" width="14.85546875" style="328" customWidth="1"/>
    <col min="15365" max="15365" width="15.85546875" style="328" customWidth="1"/>
    <col min="15366" max="15367" width="12.85546875" style="328" customWidth="1"/>
    <col min="15368" max="15368" width="12.42578125" style="328" customWidth="1"/>
    <col min="15369" max="15369" width="11.85546875" style="328" customWidth="1"/>
    <col min="15370" max="15370" width="11.28515625" style="328" customWidth="1"/>
    <col min="15371" max="15372" width="9.140625" style="328"/>
    <col min="15373" max="15373" width="11.140625" style="328" customWidth="1"/>
    <col min="15374" max="15617" width="9.140625" style="328"/>
    <col min="15618" max="15618" width="6.85546875" style="328" customWidth="1"/>
    <col min="15619" max="15619" width="31.28515625" style="328" customWidth="1"/>
    <col min="15620" max="15620" width="14.85546875" style="328" customWidth="1"/>
    <col min="15621" max="15621" width="15.85546875" style="328" customWidth="1"/>
    <col min="15622" max="15623" width="12.85546875" style="328" customWidth="1"/>
    <col min="15624" max="15624" width="12.42578125" style="328" customWidth="1"/>
    <col min="15625" max="15625" width="11.85546875" style="328" customWidth="1"/>
    <col min="15626" max="15626" width="11.28515625" style="328" customWidth="1"/>
    <col min="15627" max="15628" width="9.140625" style="328"/>
    <col min="15629" max="15629" width="11.140625" style="328" customWidth="1"/>
    <col min="15630" max="15873" width="9.140625" style="328"/>
    <col min="15874" max="15874" width="6.85546875" style="328" customWidth="1"/>
    <col min="15875" max="15875" width="31.28515625" style="328" customWidth="1"/>
    <col min="15876" max="15876" width="14.85546875" style="328" customWidth="1"/>
    <col min="15877" max="15877" width="15.85546875" style="328" customWidth="1"/>
    <col min="15878" max="15879" width="12.85546875" style="328" customWidth="1"/>
    <col min="15880" max="15880" width="12.42578125" style="328" customWidth="1"/>
    <col min="15881" max="15881" width="11.85546875" style="328" customWidth="1"/>
    <col min="15882" max="15882" width="11.28515625" style="328" customWidth="1"/>
    <col min="15883" max="15884" width="9.140625" style="328"/>
    <col min="15885" max="15885" width="11.140625" style="328" customWidth="1"/>
    <col min="15886" max="16129" width="9.140625" style="328"/>
    <col min="16130" max="16130" width="6.85546875" style="328" customWidth="1"/>
    <col min="16131" max="16131" width="31.28515625" style="328" customWidth="1"/>
    <col min="16132" max="16132" width="14.85546875" style="328" customWidth="1"/>
    <col min="16133" max="16133" width="15.85546875" style="328" customWidth="1"/>
    <col min="16134" max="16135" width="12.85546875" style="328" customWidth="1"/>
    <col min="16136" max="16136" width="12.42578125" style="328" customWidth="1"/>
    <col min="16137" max="16137" width="11.85546875" style="328" customWidth="1"/>
    <col min="16138" max="16138" width="11.28515625" style="328" customWidth="1"/>
    <col min="16139" max="16140" width="9.140625" style="328"/>
    <col min="16141" max="16141" width="11.140625" style="328" customWidth="1"/>
    <col min="16142" max="16384" width="9.140625" style="328"/>
  </cols>
  <sheetData>
    <row r="1" spans="1:10" ht="15" customHeight="1">
      <c r="B1" s="1655" t="s">
        <v>626</v>
      </c>
      <c r="C1" s="1655"/>
      <c r="D1" s="1655"/>
      <c r="E1" s="1655"/>
      <c r="F1" s="1655"/>
      <c r="G1" s="1655"/>
      <c r="H1" s="1655"/>
      <c r="I1" s="1655"/>
      <c r="J1" s="329"/>
    </row>
    <row r="2" spans="1:10" ht="15" customHeight="1">
      <c r="B2" s="1692" t="s">
        <v>92</v>
      </c>
      <c r="C2" s="1692"/>
      <c r="D2" s="1692"/>
      <c r="E2" s="1692"/>
      <c r="F2" s="1692"/>
      <c r="G2" s="1692"/>
      <c r="H2" s="1692"/>
      <c r="I2" s="1692"/>
    </row>
    <row r="3" spans="1:10" ht="15" customHeight="1">
      <c r="B3" s="1693" t="s">
        <v>627</v>
      </c>
      <c r="C3" s="1693"/>
      <c r="D3" s="1693"/>
      <c r="E3" s="1693"/>
      <c r="F3" s="1693"/>
      <c r="G3" s="1693"/>
      <c r="H3" s="1693"/>
      <c r="I3" s="1693"/>
    </row>
    <row r="4" spans="1:10" ht="12" customHeight="1" thickBot="1">
      <c r="B4" s="330"/>
      <c r="C4" s="331"/>
      <c r="D4" s="331"/>
      <c r="E4" s="331"/>
      <c r="F4" s="331"/>
      <c r="G4" s="331"/>
      <c r="H4" s="330"/>
      <c r="I4" s="330"/>
    </row>
    <row r="5" spans="1:10" ht="18" customHeight="1" thickTop="1">
      <c r="B5" s="1025"/>
      <c r="C5" s="1026"/>
      <c r="D5" s="1027"/>
      <c r="E5" s="1028"/>
      <c r="F5" s="1027"/>
      <c r="G5" s="1027"/>
      <c r="H5" s="1029" t="s">
        <v>3</v>
      </c>
      <c r="I5" s="1030"/>
    </row>
    <row r="6" spans="1:10" ht="18" customHeight="1">
      <c r="B6" s="332"/>
      <c r="C6" s="1031"/>
      <c r="D6" s="1032" t="s">
        <v>53</v>
      </c>
      <c r="E6" s="1033" t="s">
        <v>69</v>
      </c>
      <c r="F6" s="1032" t="s">
        <v>53</v>
      </c>
      <c r="G6" s="1033" t="str">
        <f>E6</f>
        <v>Mid-Oct</v>
      </c>
      <c r="H6" s="1694" t="s">
        <v>683</v>
      </c>
      <c r="I6" s="1695"/>
    </row>
    <row r="7" spans="1:10" ht="18" customHeight="1">
      <c r="B7" s="332"/>
      <c r="C7" s="1031"/>
      <c r="D7" s="1034">
        <v>2016</v>
      </c>
      <c r="E7" s="1035">
        <v>2016</v>
      </c>
      <c r="F7" s="1034">
        <v>2017</v>
      </c>
      <c r="G7" s="1034">
        <v>2017</v>
      </c>
      <c r="H7" s="1036">
        <v>2016</v>
      </c>
      <c r="I7" s="1037">
        <v>2017</v>
      </c>
    </row>
    <row r="8" spans="1:10" ht="18" customHeight="1">
      <c r="A8" s="295"/>
      <c r="B8" s="1038"/>
      <c r="C8" s="334"/>
      <c r="D8" s="333"/>
      <c r="E8" s="333"/>
      <c r="F8" s="334"/>
      <c r="G8" s="333"/>
      <c r="H8" s="335"/>
      <c r="I8" s="342"/>
    </row>
    <row r="9" spans="1:10" ht="18" customHeight="1">
      <c r="A9" s="295"/>
      <c r="B9" s="1688" t="s">
        <v>628</v>
      </c>
      <c r="C9" s="1696"/>
      <c r="D9" s="1039">
        <v>917630.89047060988</v>
      </c>
      <c r="E9" s="1039">
        <v>923234.62234595988</v>
      </c>
      <c r="F9" s="1039">
        <v>955657.72971067985</v>
      </c>
      <c r="G9" s="1039">
        <v>977401.8863050798</v>
      </c>
      <c r="H9" s="1040">
        <f>E9/D9*100-100</f>
        <v>0.61067384866217367</v>
      </c>
      <c r="I9" s="1041">
        <f>G9/F9*100-100</f>
        <v>2.275307980921454</v>
      </c>
    </row>
    <row r="10" spans="1:10" ht="18" customHeight="1">
      <c r="A10" s="295"/>
      <c r="B10" s="1042" t="s">
        <v>629</v>
      </c>
      <c r="C10" s="1043"/>
      <c r="D10" s="1044">
        <v>30620.108336740002</v>
      </c>
      <c r="E10" s="1044">
        <v>28817.529491640002</v>
      </c>
      <c r="F10" s="1044">
        <v>28391.375846990002</v>
      </c>
      <c r="G10" s="1044">
        <v>30261.071188169997</v>
      </c>
      <c r="H10" s="343">
        <f>E10/D10*100-100</f>
        <v>-5.8869120424931651</v>
      </c>
      <c r="I10" s="352">
        <f>G10/F10*100-100</f>
        <v>6.5854340813082217</v>
      </c>
    </row>
    <row r="11" spans="1:10" ht="18" customHeight="1">
      <c r="A11" s="295"/>
      <c r="B11" s="1042" t="s">
        <v>630</v>
      </c>
      <c r="C11" s="1043"/>
      <c r="D11" s="1039">
        <v>887010.78213386983</v>
      </c>
      <c r="E11" s="1039">
        <v>894417.09285431984</v>
      </c>
      <c r="F11" s="1039">
        <v>927266.35386368982</v>
      </c>
      <c r="G11" s="1039">
        <v>947140.8151169098</v>
      </c>
      <c r="H11" s="1040">
        <f>E11/D11*100-100</f>
        <v>0.83497414796163127</v>
      </c>
      <c r="I11" s="1041">
        <f>G11/F11*100-100</f>
        <v>2.1433389845763315</v>
      </c>
    </row>
    <row r="12" spans="1:10" ht="18" customHeight="1">
      <c r="A12" s="295"/>
      <c r="B12" s="336"/>
      <c r="C12" s="341" t="s">
        <v>631</v>
      </c>
      <c r="D12" s="1044">
        <v>672458.1601839799</v>
      </c>
      <c r="E12" s="1044">
        <v>670994.33281383989</v>
      </c>
      <c r="F12" s="1044">
        <v>683870.35827257985</v>
      </c>
      <c r="G12" s="1044">
        <v>711373.03969269979</v>
      </c>
      <c r="H12" s="343">
        <f>E12/D12*100-100</f>
        <v>-0.21768304064293886</v>
      </c>
      <c r="I12" s="352">
        <f>G12/F12*100-100</f>
        <v>4.0216220936363243</v>
      </c>
    </row>
    <row r="13" spans="1:10" ht="18" customHeight="1">
      <c r="A13" s="295"/>
      <c r="B13" s="336"/>
      <c r="C13" s="1045" t="s">
        <v>632</v>
      </c>
      <c r="D13" s="1044">
        <v>214552.62194988999</v>
      </c>
      <c r="E13" s="1044">
        <v>223422.76004048</v>
      </c>
      <c r="F13" s="1044">
        <v>243395.99559111</v>
      </c>
      <c r="G13" s="1044">
        <v>235767.77542421001</v>
      </c>
      <c r="H13" s="343">
        <f>E13/D13*100-100</f>
        <v>4.1342482836969054</v>
      </c>
      <c r="I13" s="352">
        <f>G13/F13*100-100</f>
        <v>-3.1340779244843873</v>
      </c>
    </row>
    <row r="14" spans="1:10" ht="18" customHeight="1">
      <c r="A14" s="295"/>
      <c r="B14" s="336"/>
      <c r="C14" s="1045"/>
      <c r="D14" s="1046"/>
      <c r="E14" s="1046"/>
      <c r="F14" s="1046"/>
      <c r="G14" s="1046"/>
      <c r="H14" s="343"/>
      <c r="I14" s="1047"/>
    </row>
    <row r="15" spans="1:10" ht="18" customHeight="1">
      <c r="A15" s="295"/>
      <c r="B15" s="337"/>
      <c r="C15" s="334"/>
      <c r="D15" s="1048"/>
      <c r="E15" s="1048"/>
      <c r="F15" s="1048"/>
      <c r="G15" s="1048"/>
      <c r="H15" s="335"/>
      <c r="I15" s="342"/>
    </row>
    <row r="16" spans="1:10" ht="18" customHeight="1">
      <c r="A16" s="295"/>
      <c r="B16" s="1688" t="s">
        <v>633</v>
      </c>
      <c r="C16" s="1696"/>
      <c r="D16" s="1039">
        <v>152199.83332362378</v>
      </c>
      <c r="E16" s="1039">
        <v>160192.06215428089</v>
      </c>
      <c r="F16" s="1039">
        <v>152255.56438778609</v>
      </c>
      <c r="G16" s="1039">
        <v>152675.56816579934</v>
      </c>
      <c r="H16" s="1040">
        <f>E16/D16*100-100</f>
        <v>5.2511416445924652</v>
      </c>
      <c r="I16" s="1049">
        <f>G16/F16*100-100</f>
        <v>0.27585446857200679</v>
      </c>
    </row>
    <row r="17" spans="1:14" ht="18" customHeight="1">
      <c r="A17" s="295"/>
      <c r="B17" s="336"/>
      <c r="C17" s="1050" t="s">
        <v>631</v>
      </c>
      <c r="D17" s="1044">
        <v>144005.59332362379</v>
      </c>
      <c r="E17" s="1044">
        <v>152521.18215428089</v>
      </c>
      <c r="F17" s="1044">
        <v>144507.40438778608</v>
      </c>
      <c r="G17" s="1044">
        <v>145040.26816579935</v>
      </c>
      <c r="H17" s="343">
        <f>E17/D17*100-100</f>
        <v>5.9133736642576196</v>
      </c>
      <c r="I17" s="344">
        <f>G17/F17*100-100</f>
        <v>0.36874496519455136</v>
      </c>
    </row>
    <row r="18" spans="1:14" ht="18" customHeight="1">
      <c r="A18" s="295"/>
      <c r="B18" s="336"/>
      <c r="C18" s="1050" t="s">
        <v>632</v>
      </c>
      <c r="D18" s="1044">
        <v>8194.24</v>
      </c>
      <c r="E18" s="1044">
        <v>7670.88</v>
      </c>
      <c r="F18" s="1044">
        <v>7748.16</v>
      </c>
      <c r="G18" s="1044">
        <v>7635.3</v>
      </c>
      <c r="H18" s="343">
        <f>E18/D18*100-100</f>
        <v>-6.3869254500722406</v>
      </c>
      <c r="I18" s="344">
        <f>G18/F18*100-100</f>
        <v>-1.4566038904720529</v>
      </c>
    </row>
    <row r="19" spans="1:14" ht="18" customHeight="1">
      <c r="A19" s="295"/>
      <c r="B19" s="338"/>
      <c r="C19" s="339"/>
      <c r="D19" s="339"/>
      <c r="E19" s="339"/>
      <c r="F19" s="339"/>
      <c r="G19" s="339"/>
      <c r="H19" s="1051"/>
      <c r="I19" s="1052"/>
    </row>
    <row r="20" spans="1:14" ht="18" customHeight="1">
      <c r="A20" s="295"/>
      <c r="B20" s="1053"/>
      <c r="C20" s="1054"/>
      <c r="D20" s="1055"/>
      <c r="E20" s="1055"/>
      <c r="F20" s="1055"/>
      <c r="G20" s="1055"/>
      <c r="H20" s="1056"/>
      <c r="I20" s="1057"/>
    </row>
    <row r="21" spans="1:14" ht="18" customHeight="1">
      <c r="A21" s="295"/>
      <c r="B21" s="1688" t="s">
        <v>634</v>
      </c>
      <c r="C21" s="1689"/>
      <c r="D21" s="1039">
        <v>1039210.6254574936</v>
      </c>
      <c r="E21" s="1039">
        <v>1054609.1550086008</v>
      </c>
      <c r="F21" s="1039">
        <v>1079521.9182514758</v>
      </c>
      <c r="G21" s="1039">
        <v>1099816.3832827092</v>
      </c>
      <c r="H21" s="1040">
        <f>E21/D21*100-100</f>
        <v>1.4817525123290949</v>
      </c>
      <c r="I21" s="1049">
        <f>G21/F21*100-100</f>
        <v>1.8799493264671128</v>
      </c>
    </row>
    <row r="22" spans="1:14" ht="18" customHeight="1">
      <c r="A22" s="295"/>
      <c r="B22" s="336"/>
      <c r="C22" s="1050" t="s">
        <v>631</v>
      </c>
      <c r="D22" s="1044">
        <v>816463.75350760366</v>
      </c>
      <c r="E22" s="1044">
        <v>823515.51496812073</v>
      </c>
      <c r="F22" s="1044">
        <v>828377.7626603659</v>
      </c>
      <c r="G22" s="1044">
        <v>856413.30785849912</v>
      </c>
      <c r="H22" s="343">
        <f>E22/D22*100-100</f>
        <v>0.86369559337104818</v>
      </c>
      <c r="I22" s="344">
        <f>G22/F22*100-100</f>
        <v>3.3843913322945838</v>
      </c>
    </row>
    <row r="23" spans="1:14" ht="18" customHeight="1">
      <c r="A23" s="295"/>
      <c r="B23" s="336"/>
      <c r="C23" s="1050" t="s">
        <v>635</v>
      </c>
      <c r="D23" s="1044">
        <v>78.56576265741802</v>
      </c>
      <c r="E23" s="1044">
        <v>78.087271578958052</v>
      </c>
      <c r="F23" s="1044">
        <v>76.735613113081271</v>
      </c>
      <c r="G23" s="1044">
        <v>77.868753446124742</v>
      </c>
      <c r="H23" s="343" t="s">
        <v>321</v>
      </c>
      <c r="I23" s="344"/>
    </row>
    <row r="24" spans="1:14" ht="18" customHeight="1">
      <c r="A24" s="295"/>
      <c r="B24" s="336"/>
      <c r="C24" s="1050" t="s">
        <v>632</v>
      </c>
      <c r="D24" s="1044">
        <v>222746.87194988999</v>
      </c>
      <c r="E24" s="1044">
        <v>231093.64004048001</v>
      </c>
      <c r="F24" s="1044">
        <v>251144.15559111</v>
      </c>
      <c r="G24" s="1044">
        <v>243403.07542420999</v>
      </c>
      <c r="H24" s="343">
        <f>E24/D24*100-100</f>
        <v>3.74719879005427</v>
      </c>
      <c r="I24" s="344">
        <f>G24/F24*100-100</f>
        <v>-3.0823254272750518</v>
      </c>
      <c r="N24" s="340"/>
    </row>
    <row r="25" spans="1:14" ht="18" customHeight="1">
      <c r="A25" s="295"/>
      <c r="B25" s="336"/>
      <c r="C25" s="1050" t="s">
        <v>635</v>
      </c>
      <c r="D25" s="1044">
        <v>21.434237342581994</v>
      </c>
      <c r="E25" s="1044">
        <v>21.912728421041948</v>
      </c>
      <c r="F25" s="1044">
        <v>23.264386886918743</v>
      </c>
      <c r="G25" s="1044">
        <v>22.131246553875251</v>
      </c>
      <c r="H25" s="343" t="s">
        <v>321</v>
      </c>
      <c r="I25" s="344"/>
      <c r="N25" s="340"/>
    </row>
    <row r="26" spans="1:14" ht="18" customHeight="1">
      <c r="A26" s="295"/>
      <c r="B26" s="338"/>
      <c r="C26" s="339"/>
      <c r="D26" s="1058"/>
      <c r="E26" s="1058"/>
      <c r="F26" s="1058"/>
      <c r="G26" s="1058"/>
      <c r="H26" s="1051"/>
      <c r="I26" s="1052"/>
    </row>
    <row r="27" spans="1:14" ht="18" customHeight="1">
      <c r="A27" s="295"/>
      <c r="B27" s="336"/>
      <c r="C27" s="341"/>
      <c r="D27" s="341"/>
      <c r="E27" s="341"/>
      <c r="F27" s="341"/>
      <c r="G27" s="341"/>
      <c r="H27" s="343"/>
      <c r="I27" s="344"/>
    </row>
    <row r="28" spans="1:14" ht="18" customHeight="1">
      <c r="A28" s="295"/>
      <c r="B28" s="1688" t="s">
        <v>636</v>
      </c>
      <c r="C28" s="1689"/>
      <c r="D28" s="1039">
        <v>1069830.7337942338</v>
      </c>
      <c r="E28" s="1039">
        <v>1083426.6845002407</v>
      </c>
      <c r="F28" s="1039">
        <v>1107913.2940984659</v>
      </c>
      <c r="G28" s="1039">
        <v>1130077.4544708792</v>
      </c>
      <c r="H28" s="1040">
        <f>E28/D28*100-100</f>
        <v>1.2708506380058679</v>
      </c>
      <c r="I28" s="1049">
        <f>G28/F28*100-100</f>
        <v>2.0005320353564997</v>
      </c>
    </row>
    <row r="29" spans="1:14" ht="18" customHeight="1">
      <c r="A29" s="295"/>
      <c r="B29" s="1059"/>
      <c r="C29" s="1060"/>
      <c r="D29" s="1061"/>
      <c r="E29" s="1061"/>
      <c r="F29" s="1061"/>
      <c r="G29" s="1061"/>
      <c r="H29" s="1062"/>
      <c r="I29" s="1063"/>
    </row>
    <row r="30" spans="1:14" ht="18" customHeight="1">
      <c r="A30" s="295"/>
      <c r="B30" s="1064" t="s">
        <v>637</v>
      </c>
      <c r="C30" s="1065"/>
      <c r="D30" s="341"/>
      <c r="E30" s="341"/>
      <c r="F30" s="341"/>
      <c r="G30" s="341"/>
      <c r="H30" s="335"/>
      <c r="I30" s="342"/>
      <c r="M30" s="295"/>
    </row>
    <row r="31" spans="1:14" ht="18" customHeight="1">
      <c r="A31" s="295"/>
      <c r="B31" s="1066"/>
      <c r="C31" s="1067"/>
      <c r="D31" s="1039"/>
      <c r="E31" s="1039"/>
      <c r="F31" s="1039"/>
      <c r="G31" s="1039"/>
      <c r="H31" s="1040"/>
      <c r="I31" s="1049"/>
      <c r="M31" s="295"/>
    </row>
    <row r="32" spans="1:14" ht="18" customHeight="1">
      <c r="B32" s="1690" t="s">
        <v>638</v>
      </c>
      <c r="C32" s="1691"/>
      <c r="D32" s="341"/>
      <c r="E32" s="341"/>
      <c r="F32" s="341"/>
      <c r="G32" s="341"/>
      <c r="H32" s="343"/>
      <c r="I32" s="344"/>
      <c r="M32" s="295"/>
    </row>
    <row r="33" spans="2:12" ht="18" customHeight="1">
      <c r="B33" s="336"/>
      <c r="C33" s="341" t="s">
        <v>639</v>
      </c>
      <c r="D33" s="1044">
        <v>16.484769740752078</v>
      </c>
      <c r="E33" s="1044">
        <v>14.626797370480839</v>
      </c>
      <c r="F33" s="1044">
        <v>13.246401936608054</v>
      </c>
      <c r="G33" s="1044">
        <v>13.037920404227709</v>
      </c>
      <c r="H33" s="343" t="s">
        <v>321</v>
      </c>
      <c r="I33" s="344"/>
    </row>
    <row r="34" spans="2:12" ht="18" customHeight="1">
      <c r="B34" s="336"/>
      <c r="C34" s="341" t="s">
        <v>640</v>
      </c>
      <c r="D34" s="1044">
        <v>14.089234984696539</v>
      </c>
      <c r="E34" s="1044">
        <v>12.497145980573077</v>
      </c>
      <c r="F34" s="1044">
        <v>11.430372707833035</v>
      </c>
      <c r="G34" s="1044">
        <v>11.162192247910131</v>
      </c>
      <c r="H34" s="343" t="s">
        <v>321</v>
      </c>
      <c r="I34" s="344"/>
    </row>
    <row r="35" spans="2:12" ht="18" customHeight="1">
      <c r="B35" s="336"/>
      <c r="C35" s="341"/>
      <c r="D35" s="1044"/>
      <c r="E35" s="1044"/>
      <c r="F35" s="1044"/>
      <c r="G35" s="1044"/>
      <c r="H35" s="343"/>
      <c r="I35" s="344"/>
    </row>
    <row r="36" spans="2:12" ht="18" customHeight="1">
      <c r="B36" s="1690" t="s">
        <v>641</v>
      </c>
      <c r="C36" s="1691"/>
      <c r="D36" s="1039"/>
      <c r="E36" s="1039"/>
      <c r="F36" s="1039"/>
      <c r="G36" s="1039"/>
      <c r="H36" s="1040"/>
      <c r="I36" s="1049"/>
    </row>
    <row r="37" spans="2:12" ht="18" customHeight="1">
      <c r="B37" s="1068"/>
      <c r="C37" s="341" t="s">
        <v>639</v>
      </c>
      <c r="D37" s="1044">
        <v>16.970489789222359</v>
      </c>
      <c r="E37" s="1044">
        <v>15.026479245600381</v>
      </c>
      <c r="F37" s="1044">
        <v>13.594781683383262</v>
      </c>
      <c r="G37" s="1044">
        <v>13.396654319720412</v>
      </c>
      <c r="H37" s="343" t="s">
        <v>321</v>
      </c>
      <c r="I37" s="344"/>
    </row>
    <row r="38" spans="2:12" ht="18" customHeight="1">
      <c r="B38" s="1068"/>
      <c r="C38" s="347" t="s">
        <v>640</v>
      </c>
      <c r="D38" s="1044">
        <v>14.504371138085341</v>
      </c>
      <c r="E38" s="1044">
        <v>12.838634456323657</v>
      </c>
      <c r="F38" s="1044">
        <v>11.730990971460994</v>
      </c>
      <c r="G38" s="1044">
        <v>11.46931614546642</v>
      </c>
      <c r="H38" s="343" t="s">
        <v>321</v>
      </c>
      <c r="I38" s="344"/>
    </row>
    <row r="39" spans="2:12" ht="18" customHeight="1">
      <c r="B39" s="1069"/>
      <c r="C39" s="339"/>
      <c r="D39" s="1058"/>
      <c r="E39" s="1058"/>
      <c r="F39" s="1058"/>
      <c r="G39" s="1058"/>
      <c r="H39" s="1051"/>
      <c r="I39" s="1052"/>
      <c r="L39" s="295"/>
    </row>
    <row r="40" spans="2:12" ht="18" customHeight="1">
      <c r="B40" s="1070"/>
      <c r="C40" s="1071"/>
      <c r="D40" s="1072"/>
      <c r="E40" s="1072"/>
      <c r="F40" s="1072"/>
      <c r="G40" s="1072"/>
      <c r="H40" s="1073"/>
      <c r="I40" s="1074"/>
    </row>
    <row r="41" spans="2:12" ht="18" customHeight="1">
      <c r="B41" s="1075" t="s">
        <v>642</v>
      </c>
      <c r="C41" s="341"/>
      <c r="D41" s="1046">
        <v>113808.65484504159</v>
      </c>
      <c r="E41" s="1046">
        <v>111703.39070305154</v>
      </c>
      <c r="F41" s="1046">
        <v>93188.607279228629</v>
      </c>
      <c r="G41" s="1046">
        <v>104562.76122493613</v>
      </c>
      <c r="H41" s="343">
        <f>E41/D41*100-100</f>
        <v>-1.84982780514936</v>
      </c>
      <c r="I41" s="344">
        <f>G41/F41*100-100</f>
        <v>12.205519835301544</v>
      </c>
    </row>
    <row r="42" spans="2:12" ht="18" customHeight="1">
      <c r="B42" s="1075" t="s">
        <v>643</v>
      </c>
      <c r="C42" s="341"/>
      <c r="D42" s="1046">
        <v>956022.07894919219</v>
      </c>
      <c r="E42" s="1046">
        <v>971723.29379718914</v>
      </c>
      <c r="F42" s="1046">
        <v>1014724.6968192373</v>
      </c>
      <c r="G42" s="1046">
        <v>1025514.6932459431</v>
      </c>
      <c r="H42" s="343">
        <f>E42/D42*100-100</f>
        <v>1.6423485601143142</v>
      </c>
      <c r="I42" s="344">
        <f>G42/F42*100-100</f>
        <v>1.0633422504180885</v>
      </c>
    </row>
    <row r="43" spans="2:12" ht="18" customHeight="1">
      <c r="B43" s="1075" t="s">
        <v>644</v>
      </c>
      <c r="C43" s="341"/>
      <c r="D43" s="1046">
        <v>-208734.68894919218</v>
      </c>
      <c r="E43" s="1046">
        <v>-15701.214847996947</v>
      </c>
      <c r="F43" s="1046">
        <v>-58702.617870045127</v>
      </c>
      <c r="G43" s="1046">
        <v>-10789.996426705737</v>
      </c>
      <c r="H43" s="343" t="s">
        <v>321</v>
      </c>
      <c r="I43" s="344"/>
      <c r="L43" s="345"/>
    </row>
    <row r="44" spans="2:12" ht="18" customHeight="1">
      <c r="B44" s="1075" t="s">
        <v>645</v>
      </c>
      <c r="C44" s="341"/>
      <c r="D44" s="1046">
        <v>19781.400000000001</v>
      </c>
      <c r="E44" s="1046">
        <v>-3994.2214604950095</v>
      </c>
      <c r="F44" s="1046">
        <v>-23452.11585906001</v>
      </c>
      <c r="G44" s="1046">
        <v>6516.0201532900091</v>
      </c>
      <c r="H44" s="343" t="s">
        <v>321</v>
      </c>
      <c r="I44" s="344"/>
    </row>
    <row r="45" spans="2:12" ht="18" customHeight="1" thickBot="1">
      <c r="B45" s="1076" t="s">
        <v>646</v>
      </c>
      <c r="C45" s="346"/>
      <c r="D45" s="1077">
        <v>-188953.248894919</v>
      </c>
      <c r="E45" s="1077">
        <v>-19695.436308491957</v>
      </c>
      <c r="F45" s="1077">
        <v>-82154.733729105137</v>
      </c>
      <c r="G45" s="1077">
        <v>-4273.9762734157275</v>
      </c>
      <c r="H45" s="1078" t="s">
        <v>321</v>
      </c>
      <c r="I45" s="1079"/>
    </row>
    <row r="46" spans="2:12" ht="16.5" thickTop="1">
      <c r="B46" s="1697" t="s">
        <v>647</v>
      </c>
      <c r="C46" s="1697"/>
      <c r="D46" s="1697"/>
      <c r="E46" s="1697"/>
      <c r="F46" s="1697"/>
      <c r="G46" s="1697"/>
      <c r="H46" s="1697"/>
      <c r="I46" s="1697"/>
    </row>
    <row r="47" spans="2:12" ht="15.75">
      <c r="B47" s="1698" t="s">
        <v>648</v>
      </c>
      <c r="C47" s="1698"/>
      <c r="D47" s="1698"/>
      <c r="E47" s="1698"/>
      <c r="F47" s="1698"/>
      <c r="G47" s="1698"/>
      <c r="H47" s="1698"/>
      <c r="I47" s="1698"/>
    </row>
    <row r="48" spans="2:12" ht="15.75">
      <c r="B48" s="1699" t="s">
        <v>649</v>
      </c>
      <c r="C48" s="1699"/>
      <c r="D48" s="1699"/>
      <c r="E48" s="1699"/>
      <c r="F48" s="1699"/>
      <c r="G48" s="1699"/>
      <c r="H48" s="1699"/>
      <c r="I48" s="1699"/>
    </row>
    <row r="49" spans="2:9" ht="15.75">
      <c r="B49" s="1700" t="s">
        <v>650</v>
      </c>
      <c r="C49" s="1700"/>
      <c r="D49" s="1700"/>
      <c r="E49" s="1700"/>
      <c r="F49" s="1700"/>
      <c r="G49" s="1700"/>
      <c r="H49" s="1700"/>
      <c r="I49" s="1700"/>
    </row>
    <row r="50" spans="2:9" ht="15.75">
      <c r="B50" s="1701" t="s">
        <v>651</v>
      </c>
      <c r="C50" s="1701"/>
      <c r="D50" s="1080">
        <v>106.73</v>
      </c>
      <c r="E50" s="1081">
        <v>106.49</v>
      </c>
      <c r="F50" s="1080">
        <v>102.86</v>
      </c>
      <c r="G50" s="1081">
        <v>103.29</v>
      </c>
      <c r="H50" s="347"/>
      <c r="I50" s="330"/>
    </row>
    <row r="52" spans="2:9">
      <c r="D52" s="345"/>
      <c r="E52" s="345"/>
      <c r="F52" s="345"/>
      <c r="G52" s="345"/>
    </row>
    <row r="53" spans="2:9">
      <c r="D53" s="345"/>
      <c r="E53" s="345"/>
      <c r="F53" s="345"/>
      <c r="G53" s="345"/>
    </row>
  </sheetData>
  <mergeCells count="15">
    <mergeCell ref="B46:I46"/>
    <mergeCell ref="B47:I47"/>
    <mergeCell ref="B48:I48"/>
    <mergeCell ref="B49:I49"/>
    <mergeCell ref="B50:C50"/>
    <mergeCell ref="B21:C21"/>
    <mergeCell ref="B28:C28"/>
    <mergeCell ref="B32:C32"/>
    <mergeCell ref="B36:C36"/>
    <mergeCell ref="B1:I1"/>
    <mergeCell ref="B2:I2"/>
    <mergeCell ref="B3:I3"/>
    <mergeCell ref="H6:I6"/>
    <mergeCell ref="B9:C9"/>
    <mergeCell ref="B16:C16"/>
  </mergeCells>
  <pageMargins left="0.75" right="0.75" top="1" bottom="1" header="0.5" footer="0.5"/>
  <pageSetup scale="70"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55"/>
  <sheetViews>
    <sheetView zoomScaleSheetLayoutView="100" workbookViewId="0">
      <selection activeCell="N8" sqref="N8"/>
    </sheetView>
  </sheetViews>
  <sheetFormatPr defaultRowHeight="15.75"/>
  <cols>
    <col min="1" max="1" width="37.5703125" style="26" customWidth="1"/>
    <col min="2" max="8" width="13.7109375" style="26" customWidth="1"/>
    <col min="9" max="12" width="12.7109375" style="26" customWidth="1"/>
    <col min="13" max="16384" width="9.140625" style="26"/>
  </cols>
  <sheetData>
    <row r="1" spans="1:12">
      <c r="A1" s="1516" t="s">
        <v>146</v>
      </c>
      <c r="B1" s="1516"/>
      <c r="C1" s="1516"/>
      <c r="D1" s="1516"/>
      <c r="E1" s="1516"/>
      <c r="F1" s="1516"/>
      <c r="G1" s="1516"/>
      <c r="H1" s="1516"/>
      <c r="I1" s="1516"/>
      <c r="J1" s="1516"/>
      <c r="K1" s="1516"/>
      <c r="L1" s="1516"/>
    </row>
    <row r="2" spans="1:12">
      <c r="A2" s="1517" t="s">
        <v>74</v>
      </c>
      <c r="B2" s="1517"/>
      <c r="C2" s="1517"/>
      <c r="D2" s="1517"/>
      <c r="E2" s="1517"/>
      <c r="F2" s="1517"/>
      <c r="G2" s="1517"/>
      <c r="H2" s="1517"/>
      <c r="I2" s="1517"/>
      <c r="J2" s="1517"/>
      <c r="K2" s="1517"/>
      <c r="L2" s="1517"/>
    </row>
    <row r="3" spans="1:12">
      <c r="A3" s="1517" t="s">
        <v>147</v>
      </c>
      <c r="B3" s="1517"/>
      <c r="C3" s="1517"/>
      <c r="D3" s="1517"/>
      <c r="E3" s="1517"/>
      <c r="F3" s="1517"/>
      <c r="G3" s="1517"/>
      <c r="H3" s="1517"/>
      <c r="I3" s="1517"/>
      <c r="J3" s="1517"/>
      <c r="K3" s="1517"/>
      <c r="L3" s="1517"/>
    </row>
    <row r="4" spans="1:12" ht="16.5" thickBot="1">
      <c r="A4" s="1518" t="s">
        <v>1165</v>
      </c>
      <c r="B4" s="1518"/>
      <c r="C4" s="1518"/>
      <c r="D4" s="1518"/>
      <c r="E4" s="1518"/>
      <c r="F4" s="1518"/>
      <c r="G4" s="1518"/>
      <c r="H4" s="1518"/>
      <c r="I4" s="1518"/>
      <c r="J4" s="1518"/>
      <c r="K4" s="1518"/>
      <c r="L4" s="1518"/>
    </row>
    <row r="5" spans="1:12" ht="16.5" thickTop="1">
      <c r="A5" s="1519" t="s">
        <v>148</v>
      </c>
      <c r="B5" s="1521" t="s">
        <v>149</v>
      </c>
      <c r="C5" s="144" t="s">
        <v>150</v>
      </c>
      <c r="D5" s="1523" t="s">
        <v>151</v>
      </c>
      <c r="E5" s="1523"/>
      <c r="F5" s="1523" t="s">
        <v>152</v>
      </c>
      <c r="G5" s="1523"/>
      <c r="H5" s="1523"/>
      <c r="I5" s="1524" t="s">
        <v>3</v>
      </c>
      <c r="J5" s="1525"/>
      <c r="K5" s="1525"/>
      <c r="L5" s="1526"/>
    </row>
    <row r="6" spans="1:12">
      <c r="A6" s="1520"/>
      <c r="B6" s="1522"/>
      <c r="C6" s="145" t="s">
        <v>285</v>
      </c>
      <c r="D6" s="145" t="s">
        <v>284</v>
      </c>
      <c r="E6" s="145" t="s">
        <v>285</v>
      </c>
      <c r="F6" s="145" t="s">
        <v>286</v>
      </c>
      <c r="G6" s="145" t="s">
        <v>284</v>
      </c>
      <c r="H6" s="145" t="s">
        <v>285</v>
      </c>
      <c r="I6" s="145" t="s">
        <v>154</v>
      </c>
      <c r="J6" s="145" t="s">
        <v>154</v>
      </c>
      <c r="K6" s="145" t="s">
        <v>155</v>
      </c>
      <c r="L6" s="146" t="s">
        <v>155</v>
      </c>
    </row>
    <row r="7" spans="1:12">
      <c r="A7" s="147">
        <v>1</v>
      </c>
      <c r="B7" s="145">
        <v>2</v>
      </c>
      <c r="C7" s="145">
        <v>3</v>
      </c>
      <c r="D7" s="145">
        <v>4</v>
      </c>
      <c r="E7" s="145">
        <v>5</v>
      </c>
      <c r="F7" s="145">
        <v>6</v>
      </c>
      <c r="G7" s="145">
        <v>7</v>
      </c>
      <c r="H7" s="145">
        <v>8</v>
      </c>
      <c r="I7" s="148" t="s">
        <v>156</v>
      </c>
      <c r="J7" s="148" t="s">
        <v>157</v>
      </c>
      <c r="K7" s="148" t="s">
        <v>158</v>
      </c>
      <c r="L7" s="149" t="s">
        <v>159</v>
      </c>
    </row>
    <row r="8" spans="1:12">
      <c r="A8" s="150">
        <v>1</v>
      </c>
      <c r="B8" s="151">
        <v>2</v>
      </c>
      <c r="C8" s="152">
        <v>3</v>
      </c>
      <c r="D8" s="152">
        <v>4</v>
      </c>
      <c r="E8" s="152">
        <v>5</v>
      </c>
      <c r="F8" s="152">
        <v>6</v>
      </c>
      <c r="G8" s="152">
        <v>7</v>
      </c>
      <c r="H8" s="152">
        <v>8</v>
      </c>
      <c r="I8" s="152">
        <v>9</v>
      </c>
      <c r="J8" s="152">
        <v>10</v>
      </c>
      <c r="K8" s="153">
        <v>11</v>
      </c>
      <c r="L8" s="154">
        <v>12</v>
      </c>
    </row>
    <row r="9" spans="1:12">
      <c r="A9" s="155" t="s">
        <v>160</v>
      </c>
      <c r="B9" s="156">
        <v>100</v>
      </c>
      <c r="C9" s="58">
        <v>108.37</v>
      </c>
      <c r="D9" s="58">
        <v>115.5</v>
      </c>
      <c r="E9" s="58">
        <v>115.66</v>
      </c>
      <c r="F9" s="58">
        <v>118.34</v>
      </c>
      <c r="G9" s="58">
        <v>119.41</v>
      </c>
      <c r="H9" s="58">
        <v>119.24</v>
      </c>
      <c r="I9" s="58">
        <v>6.73</v>
      </c>
      <c r="J9" s="58">
        <v>0.14000000000000001</v>
      </c>
      <c r="K9" s="58">
        <v>3.1</v>
      </c>
      <c r="L9" s="67">
        <v>-0.15</v>
      </c>
    </row>
    <row r="10" spans="1:12">
      <c r="A10" s="155" t="s">
        <v>161</v>
      </c>
      <c r="B10" s="157">
        <v>43.91</v>
      </c>
      <c r="C10" s="58">
        <v>110.78</v>
      </c>
      <c r="D10" s="58">
        <v>116.61</v>
      </c>
      <c r="E10" s="58">
        <v>117.07</v>
      </c>
      <c r="F10" s="58">
        <v>115.73</v>
      </c>
      <c r="G10" s="58">
        <v>118.7</v>
      </c>
      <c r="H10" s="58">
        <v>117.67</v>
      </c>
      <c r="I10" s="58">
        <v>5.67</v>
      </c>
      <c r="J10" s="58">
        <v>0.39</v>
      </c>
      <c r="K10" s="58">
        <v>0.52</v>
      </c>
      <c r="L10" s="67">
        <v>-0.86</v>
      </c>
    </row>
    <row r="11" spans="1:12">
      <c r="A11" s="158" t="s">
        <v>162</v>
      </c>
      <c r="B11" s="159">
        <v>11.33</v>
      </c>
      <c r="C11" s="59">
        <v>106.07</v>
      </c>
      <c r="D11" s="59">
        <v>112.17</v>
      </c>
      <c r="E11" s="59">
        <v>111.74</v>
      </c>
      <c r="F11" s="59">
        <v>112.71</v>
      </c>
      <c r="G11" s="59">
        <v>112.41</v>
      </c>
      <c r="H11" s="59">
        <v>113.61</v>
      </c>
      <c r="I11" s="59">
        <v>5.35</v>
      </c>
      <c r="J11" s="59">
        <v>-0.38</v>
      </c>
      <c r="K11" s="59">
        <v>1.67</v>
      </c>
      <c r="L11" s="60">
        <v>1.07</v>
      </c>
    </row>
    <row r="12" spans="1:12">
      <c r="A12" s="158" t="s">
        <v>163</v>
      </c>
      <c r="B12" s="159">
        <v>1.84</v>
      </c>
      <c r="C12" s="59">
        <v>127.44</v>
      </c>
      <c r="D12" s="59">
        <v>138.52000000000001</v>
      </c>
      <c r="E12" s="59">
        <v>135.55000000000001</v>
      </c>
      <c r="F12" s="59">
        <v>106.75</v>
      </c>
      <c r="G12" s="59">
        <v>105.72</v>
      </c>
      <c r="H12" s="59">
        <v>104.56</v>
      </c>
      <c r="I12" s="59">
        <v>6.37</v>
      </c>
      <c r="J12" s="59">
        <v>-2.14</v>
      </c>
      <c r="K12" s="59">
        <v>-22.86</v>
      </c>
      <c r="L12" s="60">
        <v>-1.1000000000000001</v>
      </c>
    </row>
    <row r="13" spans="1:12">
      <c r="A13" s="158" t="s">
        <v>164</v>
      </c>
      <c r="B13" s="159">
        <v>5.52</v>
      </c>
      <c r="C13" s="59">
        <v>129.97999999999999</v>
      </c>
      <c r="D13" s="59">
        <v>131.55000000000001</v>
      </c>
      <c r="E13" s="59">
        <v>139.82</v>
      </c>
      <c r="F13" s="59">
        <v>117.19</v>
      </c>
      <c r="G13" s="59">
        <v>143.22</v>
      </c>
      <c r="H13" s="59">
        <v>132.66</v>
      </c>
      <c r="I13" s="59">
        <v>7.57</v>
      </c>
      <c r="J13" s="59">
        <v>6.28</v>
      </c>
      <c r="K13" s="59">
        <v>-5.12</v>
      </c>
      <c r="L13" s="60">
        <v>-7.37</v>
      </c>
    </row>
    <row r="14" spans="1:12">
      <c r="A14" s="158" t="s">
        <v>165</v>
      </c>
      <c r="B14" s="159">
        <v>6.75</v>
      </c>
      <c r="C14" s="59">
        <v>106.92</v>
      </c>
      <c r="D14" s="59">
        <v>111.16</v>
      </c>
      <c r="E14" s="59">
        <v>110.65</v>
      </c>
      <c r="F14" s="59">
        <v>114.94</v>
      </c>
      <c r="G14" s="59">
        <v>114.83</v>
      </c>
      <c r="H14" s="59">
        <v>113.16</v>
      </c>
      <c r="I14" s="59">
        <v>3.49</v>
      </c>
      <c r="J14" s="59">
        <v>-0.46</v>
      </c>
      <c r="K14" s="59">
        <v>2.27</v>
      </c>
      <c r="L14" s="60">
        <v>-1.46</v>
      </c>
    </row>
    <row r="15" spans="1:12">
      <c r="A15" s="158" t="s">
        <v>166</v>
      </c>
      <c r="B15" s="159">
        <v>5.24</v>
      </c>
      <c r="C15" s="59">
        <v>108.83</v>
      </c>
      <c r="D15" s="59">
        <v>112.79</v>
      </c>
      <c r="E15" s="59">
        <v>112.74</v>
      </c>
      <c r="F15" s="59">
        <v>116.88</v>
      </c>
      <c r="G15" s="59">
        <v>117.82</v>
      </c>
      <c r="H15" s="59">
        <v>121.25</v>
      </c>
      <c r="I15" s="59">
        <v>3.6</v>
      </c>
      <c r="J15" s="59">
        <v>-0.04</v>
      </c>
      <c r="K15" s="59">
        <v>7.55</v>
      </c>
      <c r="L15" s="60">
        <v>2.91</v>
      </c>
    </row>
    <row r="16" spans="1:12">
      <c r="A16" s="158" t="s">
        <v>167</v>
      </c>
      <c r="B16" s="159">
        <v>2.95</v>
      </c>
      <c r="C16" s="59">
        <v>116.99</v>
      </c>
      <c r="D16" s="59">
        <v>112.38</v>
      </c>
      <c r="E16" s="59">
        <v>112.54</v>
      </c>
      <c r="F16" s="59">
        <v>113.77</v>
      </c>
      <c r="G16" s="59">
        <v>114.31</v>
      </c>
      <c r="H16" s="59">
        <v>115.23</v>
      </c>
      <c r="I16" s="59">
        <v>-3.8</v>
      </c>
      <c r="J16" s="59">
        <v>0.14000000000000001</v>
      </c>
      <c r="K16" s="59">
        <v>2.39</v>
      </c>
      <c r="L16" s="60">
        <v>0.8</v>
      </c>
    </row>
    <row r="17" spans="1:12">
      <c r="A17" s="158" t="s">
        <v>168</v>
      </c>
      <c r="B17" s="159">
        <v>2.08</v>
      </c>
      <c r="C17" s="59">
        <v>107.12</v>
      </c>
      <c r="D17" s="59">
        <v>122.03</v>
      </c>
      <c r="E17" s="59">
        <v>117.82</v>
      </c>
      <c r="F17" s="59">
        <v>122.82</v>
      </c>
      <c r="G17" s="59">
        <v>122.24</v>
      </c>
      <c r="H17" s="59">
        <v>113.49</v>
      </c>
      <c r="I17" s="59">
        <v>9.99</v>
      </c>
      <c r="J17" s="59">
        <v>-3.45</v>
      </c>
      <c r="K17" s="59">
        <v>-3.68</v>
      </c>
      <c r="L17" s="60">
        <v>-7.16</v>
      </c>
    </row>
    <row r="18" spans="1:12">
      <c r="A18" s="158" t="s">
        <v>169</v>
      </c>
      <c r="B18" s="159">
        <v>1.74</v>
      </c>
      <c r="C18" s="59">
        <v>102.32</v>
      </c>
      <c r="D18" s="59">
        <v>120.02</v>
      </c>
      <c r="E18" s="59">
        <v>120.55</v>
      </c>
      <c r="F18" s="59">
        <v>125.48</v>
      </c>
      <c r="G18" s="59">
        <v>125.82</v>
      </c>
      <c r="H18" s="59">
        <v>126.33</v>
      </c>
      <c r="I18" s="59">
        <v>17.82</v>
      </c>
      <c r="J18" s="59">
        <v>0.44</v>
      </c>
      <c r="K18" s="59">
        <v>4.8</v>
      </c>
      <c r="L18" s="60">
        <v>0.4</v>
      </c>
    </row>
    <row r="19" spans="1:12">
      <c r="A19" s="158" t="s">
        <v>170</v>
      </c>
      <c r="B19" s="159">
        <v>1.21</v>
      </c>
      <c r="C19" s="59">
        <v>110.72</v>
      </c>
      <c r="D19" s="59">
        <v>121.1</v>
      </c>
      <c r="E19" s="59">
        <v>121.85</v>
      </c>
      <c r="F19" s="59">
        <v>116.01</v>
      </c>
      <c r="G19" s="59">
        <v>116.03</v>
      </c>
      <c r="H19" s="59">
        <v>114.88</v>
      </c>
      <c r="I19" s="59">
        <v>10.039999999999999</v>
      </c>
      <c r="J19" s="59">
        <v>0.62</v>
      </c>
      <c r="K19" s="59">
        <v>-5.72</v>
      </c>
      <c r="L19" s="60">
        <v>-0.99</v>
      </c>
    </row>
    <row r="20" spans="1:12">
      <c r="A20" s="158" t="s">
        <v>171</v>
      </c>
      <c r="B20" s="159">
        <v>1.24</v>
      </c>
      <c r="C20" s="59">
        <v>103.13</v>
      </c>
      <c r="D20" s="59">
        <v>107.87</v>
      </c>
      <c r="E20" s="59">
        <v>108.01</v>
      </c>
      <c r="F20" s="59">
        <v>110.78</v>
      </c>
      <c r="G20" s="59">
        <v>111.62</v>
      </c>
      <c r="H20" s="59">
        <v>111.32</v>
      </c>
      <c r="I20" s="59">
        <v>4.7300000000000004</v>
      </c>
      <c r="J20" s="59">
        <v>0.13</v>
      </c>
      <c r="K20" s="59">
        <v>3.06</v>
      </c>
      <c r="L20" s="60">
        <v>-0.27</v>
      </c>
    </row>
    <row r="21" spans="1:12">
      <c r="A21" s="158" t="s">
        <v>172</v>
      </c>
      <c r="B21" s="159">
        <v>0.68</v>
      </c>
      <c r="C21" s="59">
        <v>107.84</v>
      </c>
      <c r="D21" s="59">
        <v>122.25</v>
      </c>
      <c r="E21" s="59">
        <v>122.25</v>
      </c>
      <c r="F21" s="59">
        <v>132.34</v>
      </c>
      <c r="G21" s="59">
        <v>133.02000000000001</v>
      </c>
      <c r="H21" s="59">
        <v>132.34</v>
      </c>
      <c r="I21" s="59">
        <v>13.36</v>
      </c>
      <c r="J21" s="59">
        <v>0</v>
      </c>
      <c r="K21" s="59">
        <v>8.25</v>
      </c>
      <c r="L21" s="60">
        <v>-0.51</v>
      </c>
    </row>
    <row r="22" spans="1:12">
      <c r="A22" s="158" t="s">
        <v>173</v>
      </c>
      <c r="B22" s="159">
        <v>0.41</v>
      </c>
      <c r="C22" s="59">
        <v>106.15</v>
      </c>
      <c r="D22" s="59">
        <v>109.57</v>
      </c>
      <c r="E22" s="59">
        <v>109.57</v>
      </c>
      <c r="F22" s="59">
        <v>115.52</v>
      </c>
      <c r="G22" s="59">
        <v>111.67</v>
      </c>
      <c r="H22" s="59">
        <v>115.52</v>
      </c>
      <c r="I22" s="59">
        <v>3.21</v>
      </c>
      <c r="J22" s="59">
        <v>0</v>
      </c>
      <c r="K22" s="59">
        <v>5.43</v>
      </c>
      <c r="L22" s="60">
        <v>3.44</v>
      </c>
    </row>
    <row r="23" spans="1:12">
      <c r="A23" s="158" t="s">
        <v>174</v>
      </c>
      <c r="B23" s="159">
        <v>2.92</v>
      </c>
      <c r="C23" s="59">
        <v>105.49</v>
      </c>
      <c r="D23" s="59">
        <v>115.14</v>
      </c>
      <c r="E23" s="59">
        <v>115.28</v>
      </c>
      <c r="F23" s="59">
        <v>120.55</v>
      </c>
      <c r="G23" s="59">
        <v>120.42</v>
      </c>
      <c r="H23" s="59">
        <v>121.77</v>
      </c>
      <c r="I23" s="59">
        <v>9.2899999999999991</v>
      </c>
      <c r="J23" s="59">
        <v>0.12</v>
      </c>
      <c r="K23" s="59">
        <v>5.63</v>
      </c>
      <c r="L23" s="60">
        <v>1.1200000000000001</v>
      </c>
    </row>
    <row r="24" spans="1:12">
      <c r="A24" s="158"/>
      <c r="B24" s="159"/>
      <c r="C24" s="59"/>
      <c r="D24" s="59"/>
      <c r="E24" s="59"/>
      <c r="F24" s="59"/>
      <c r="G24" s="59"/>
      <c r="H24" s="59"/>
      <c r="I24" s="59"/>
      <c r="J24" s="59"/>
      <c r="K24" s="59"/>
      <c r="L24" s="60"/>
    </row>
    <row r="25" spans="1:12">
      <c r="A25" s="155" t="s">
        <v>175</v>
      </c>
      <c r="B25" s="157">
        <v>56.09</v>
      </c>
      <c r="C25" s="58">
        <v>106.51</v>
      </c>
      <c r="D25" s="58">
        <v>114.63</v>
      </c>
      <c r="E25" s="58">
        <v>114.57</v>
      </c>
      <c r="F25" s="58">
        <v>120.43</v>
      </c>
      <c r="G25" s="58">
        <v>119.98</v>
      </c>
      <c r="H25" s="58">
        <v>120.48</v>
      </c>
      <c r="I25" s="58">
        <v>7.56</v>
      </c>
      <c r="J25" s="58">
        <v>-0.06</v>
      </c>
      <c r="K25" s="58">
        <v>5.16</v>
      </c>
      <c r="L25" s="67">
        <v>0.41</v>
      </c>
    </row>
    <row r="26" spans="1:12">
      <c r="A26" s="158" t="s">
        <v>176</v>
      </c>
      <c r="B26" s="159">
        <v>7.19</v>
      </c>
      <c r="C26" s="59">
        <v>109.31</v>
      </c>
      <c r="D26" s="59">
        <v>121.59</v>
      </c>
      <c r="E26" s="59">
        <v>121.59</v>
      </c>
      <c r="F26" s="59">
        <v>129.37</v>
      </c>
      <c r="G26" s="59">
        <v>128.41</v>
      </c>
      <c r="H26" s="59">
        <v>129.37</v>
      </c>
      <c r="I26" s="59">
        <v>11.24</v>
      </c>
      <c r="J26" s="59">
        <v>0</v>
      </c>
      <c r="K26" s="59">
        <v>6.4</v>
      </c>
      <c r="L26" s="60">
        <v>0.75</v>
      </c>
    </row>
    <row r="27" spans="1:12">
      <c r="A27" s="158" t="s">
        <v>177</v>
      </c>
      <c r="B27" s="159">
        <v>20.3</v>
      </c>
      <c r="C27" s="59">
        <v>109.23</v>
      </c>
      <c r="D27" s="59">
        <v>119.57</v>
      </c>
      <c r="E27" s="59">
        <v>119.49</v>
      </c>
      <c r="F27" s="59">
        <v>127.34</v>
      </c>
      <c r="G27" s="59">
        <v>126.64</v>
      </c>
      <c r="H27" s="59">
        <v>127.28</v>
      </c>
      <c r="I27" s="59">
        <v>9.39</v>
      </c>
      <c r="J27" s="59">
        <v>-7.0000000000000007E-2</v>
      </c>
      <c r="K27" s="59">
        <v>6.53</v>
      </c>
      <c r="L27" s="60">
        <v>0.51</v>
      </c>
    </row>
    <row r="28" spans="1:12">
      <c r="A28" s="158" t="s">
        <v>178</v>
      </c>
      <c r="B28" s="159">
        <v>4.3</v>
      </c>
      <c r="C28" s="59">
        <v>103.11</v>
      </c>
      <c r="D28" s="59">
        <v>111.11</v>
      </c>
      <c r="E28" s="59">
        <v>111.08</v>
      </c>
      <c r="F28" s="59">
        <v>115.6</v>
      </c>
      <c r="G28" s="59">
        <v>114.08</v>
      </c>
      <c r="H28" s="59">
        <v>115.7</v>
      </c>
      <c r="I28" s="59">
        <v>7.73</v>
      </c>
      <c r="J28" s="59">
        <v>-0.02</v>
      </c>
      <c r="K28" s="59">
        <v>4.16</v>
      </c>
      <c r="L28" s="60">
        <v>1.42</v>
      </c>
    </row>
    <row r="29" spans="1:12">
      <c r="A29" s="158" t="s">
        <v>179</v>
      </c>
      <c r="B29" s="159">
        <v>3.47</v>
      </c>
      <c r="C29" s="59">
        <v>101.2</v>
      </c>
      <c r="D29" s="59">
        <v>105.18</v>
      </c>
      <c r="E29" s="59">
        <v>105.18</v>
      </c>
      <c r="F29" s="59">
        <v>106.85</v>
      </c>
      <c r="G29" s="59">
        <v>107.5</v>
      </c>
      <c r="H29" s="59">
        <v>106.85</v>
      </c>
      <c r="I29" s="59">
        <v>3.93</v>
      </c>
      <c r="J29" s="59">
        <v>0</v>
      </c>
      <c r="K29" s="59">
        <v>1.59</v>
      </c>
      <c r="L29" s="60">
        <v>-0.61</v>
      </c>
    </row>
    <row r="30" spans="1:12">
      <c r="A30" s="158" t="s">
        <v>180</v>
      </c>
      <c r="B30" s="159">
        <v>5.34</v>
      </c>
      <c r="C30" s="59">
        <v>101.48</v>
      </c>
      <c r="D30" s="59">
        <v>99.88</v>
      </c>
      <c r="E30" s="59">
        <v>100</v>
      </c>
      <c r="F30" s="59">
        <v>101.48</v>
      </c>
      <c r="G30" s="59">
        <v>101.81</v>
      </c>
      <c r="H30" s="59">
        <v>101.56</v>
      </c>
      <c r="I30" s="59">
        <v>-1.47</v>
      </c>
      <c r="J30" s="59">
        <v>0.12</v>
      </c>
      <c r="K30" s="59">
        <v>1.56</v>
      </c>
      <c r="L30" s="60">
        <v>-0.25</v>
      </c>
    </row>
    <row r="31" spans="1:12">
      <c r="A31" s="158" t="s">
        <v>181</v>
      </c>
      <c r="B31" s="159">
        <v>2.82</v>
      </c>
      <c r="C31" s="59">
        <v>103.58</v>
      </c>
      <c r="D31" s="59">
        <v>105.29</v>
      </c>
      <c r="E31" s="59">
        <v>105.29</v>
      </c>
      <c r="F31" s="59">
        <v>105.79</v>
      </c>
      <c r="G31" s="59">
        <v>109.17</v>
      </c>
      <c r="H31" s="59">
        <v>105.79</v>
      </c>
      <c r="I31" s="59">
        <v>1.65</v>
      </c>
      <c r="J31" s="59">
        <v>0</v>
      </c>
      <c r="K31" s="59">
        <v>0.48</v>
      </c>
      <c r="L31" s="60">
        <v>-3.09</v>
      </c>
    </row>
    <row r="32" spans="1:12">
      <c r="A32" s="158" t="s">
        <v>182</v>
      </c>
      <c r="B32" s="159">
        <v>2.46</v>
      </c>
      <c r="C32" s="59">
        <v>102.74</v>
      </c>
      <c r="D32" s="59">
        <v>106.43</v>
      </c>
      <c r="E32" s="59">
        <v>106.43</v>
      </c>
      <c r="F32" s="59">
        <v>110.61</v>
      </c>
      <c r="G32" s="59">
        <v>109.89</v>
      </c>
      <c r="H32" s="59">
        <v>110.61</v>
      </c>
      <c r="I32" s="59">
        <v>3.58</v>
      </c>
      <c r="J32" s="59">
        <v>0</v>
      </c>
      <c r="K32" s="59">
        <v>3.93</v>
      </c>
      <c r="L32" s="60">
        <v>0.66</v>
      </c>
    </row>
    <row r="33" spans="1:12">
      <c r="A33" s="158" t="s">
        <v>183</v>
      </c>
      <c r="B33" s="159">
        <v>7.41</v>
      </c>
      <c r="C33" s="59">
        <v>109.14</v>
      </c>
      <c r="D33" s="59">
        <v>119.58</v>
      </c>
      <c r="E33" s="59">
        <v>119.58</v>
      </c>
      <c r="F33" s="59">
        <v>129.61000000000001</v>
      </c>
      <c r="G33" s="59">
        <v>128.82</v>
      </c>
      <c r="H33" s="59">
        <v>129.61000000000001</v>
      </c>
      <c r="I33" s="59">
        <v>9.56</v>
      </c>
      <c r="J33" s="59">
        <v>0</v>
      </c>
      <c r="K33" s="59">
        <v>8.3800000000000008</v>
      </c>
      <c r="L33" s="60">
        <v>0.61</v>
      </c>
    </row>
    <row r="34" spans="1:12">
      <c r="A34" s="158" t="s">
        <v>184</v>
      </c>
      <c r="B34" s="159">
        <v>2.81</v>
      </c>
      <c r="C34" s="59">
        <v>101.48</v>
      </c>
      <c r="D34" s="59">
        <v>114.59</v>
      </c>
      <c r="E34" s="59">
        <v>113.53</v>
      </c>
      <c r="F34" s="59">
        <v>115.58</v>
      </c>
      <c r="G34" s="59">
        <v>116.55</v>
      </c>
      <c r="H34" s="59">
        <v>116.61</v>
      </c>
      <c r="I34" s="59">
        <v>11.87</v>
      </c>
      <c r="J34" s="59">
        <v>-0.92</v>
      </c>
      <c r="K34" s="59">
        <v>2.71</v>
      </c>
      <c r="L34" s="60">
        <v>0.05</v>
      </c>
    </row>
    <row r="35" spans="1:12">
      <c r="A35" s="158"/>
      <c r="B35" s="159"/>
      <c r="C35" s="160"/>
      <c r="D35" s="160"/>
      <c r="E35" s="160"/>
      <c r="F35" s="160"/>
      <c r="G35" s="160"/>
      <c r="H35" s="160"/>
      <c r="I35" s="160"/>
      <c r="J35" s="160"/>
      <c r="K35" s="160"/>
      <c r="L35" s="161"/>
    </row>
    <row r="36" spans="1:12">
      <c r="A36" s="155" t="s">
        <v>185</v>
      </c>
      <c r="B36" s="159"/>
      <c r="C36" s="160"/>
      <c r="D36" s="160"/>
      <c r="E36" s="160"/>
      <c r="F36" s="160"/>
      <c r="G36" s="160"/>
      <c r="H36" s="160"/>
      <c r="I36" s="160"/>
      <c r="J36" s="160"/>
      <c r="K36" s="160"/>
      <c r="L36" s="161"/>
    </row>
    <row r="37" spans="1:12">
      <c r="A37" s="155" t="s">
        <v>160</v>
      </c>
      <c r="B37" s="156">
        <v>100</v>
      </c>
      <c r="C37" s="58">
        <v>109.41</v>
      </c>
      <c r="D37" s="58">
        <v>115.39</v>
      </c>
      <c r="E37" s="58">
        <v>115.68</v>
      </c>
      <c r="F37" s="58">
        <v>117.25</v>
      </c>
      <c r="G37" s="58">
        <v>118.65</v>
      </c>
      <c r="H37" s="58">
        <v>118.33</v>
      </c>
      <c r="I37" s="58">
        <v>5.73</v>
      </c>
      <c r="J37" s="58">
        <v>0.26</v>
      </c>
      <c r="K37" s="58">
        <v>2.2799999999999998</v>
      </c>
      <c r="L37" s="67">
        <v>-0.27</v>
      </c>
    </row>
    <row r="38" spans="1:12">
      <c r="A38" s="158" t="s">
        <v>161</v>
      </c>
      <c r="B38" s="159">
        <v>39.770000000000003</v>
      </c>
      <c r="C38" s="59">
        <v>111.82</v>
      </c>
      <c r="D38" s="59">
        <v>117.76</v>
      </c>
      <c r="E38" s="59">
        <v>118.58</v>
      </c>
      <c r="F38" s="59">
        <v>116.56</v>
      </c>
      <c r="G38" s="59">
        <v>120.02</v>
      </c>
      <c r="H38" s="59">
        <v>119.21</v>
      </c>
      <c r="I38" s="59">
        <v>6.05</v>
      </c>
      <c r="J38" s="59">
        <v>0.7</v>
      </c>
      <c r="K38" s="59">
        <v>0.53</v>
      </c>
      <c r="L38" s="60">
        <v>-0.67</v>
      </c>
    </row>
    <row r="39" spans="1:12">
      <c r="A39" s="158" t="s">
        <v>175</v>
      </c>
      <c r="B39" s="159">
        <v>60.23</v>
      </c>
      <c r="C39" s="59">
        <v>107.85</v>
      </c>
      <c r="D39" s="59">
        <v>113.85</v>
      </c>
      <c r="E39" s="59">
        <v>113.81</v>
      </c>
      <c r="F39" s="59">
        <v>117.71</v>
      </c>
      <c r="G39" s="59">
        <v>117.75</v>
      </c>
      <c r="H39" s="59">
        <v>117.75</v>
      </c>
      <c r="I39" s="59">
        <v>5.52</v>
      </c>
      <c r="J39" s="59">
        <v>-0.04</v>
      </c>
      <c r="K39" s="59">
        <v>3.46</v>
      </c>
      <c r="L39" s="60">
        <v>-0.01</v>
      </c>
    </row>
    <row r="40" spans="1:12">
      <c r="A40" s="158"/>
      <c r="B40" s="159"/>
      <c r="C40" s="59"/>
      <c r="D40" s="59"/>
      <c r="E40" s="59"/>
      <c r="F40" s="59"/>
      <c r="G40" s="59"/>
      <c r="H40" s="59"/>
      <c r="I40" s="59"/>
      <c r="J40" s="59"/>
      <c r="K40" s="59"/>
      <c r="L40" s="60"/>
    </row>
    <row r="41" spans="1:12">
      <c r="A41" s="155" t="s">
        <v>186</v>
      </c>
      <c r="B41" s="159"/>
      <c r="C41" s="59"/>
      <c r="D41" s="59"/>
      <c r="E41" s="59"/>
      <c r="F41" s="59"/>
      <c r="G41" s="59"/>
      <c r="H41" s="59"/>
      <c r="I41" s="59"/>
      <c r="J41" s="59"/>
      <c r="K41" s="59"/>
      <c r="L41" s="60"/>
    </row>
    <row r="42" spans="1:12">
      <c r="A42" s="155" t="s">
        <v>160</v>
      </c>
      <c r="B42" s="156">
        <v>100</v>
      </c>
      <c r="C42" s="58">
        <v>107.97</v>
      </c>
      <c r="D42" s="58">
        <v>114.5</v>
      </c>
      <c r="E42" s="58">
        <v>114.64</v>
      </c>
      <c r="F42" s="58">
        <v>117.79</v>
      </c>
      <c r="G42" s="58">
        <v>118.86</v>
      </c>
      <c r="H42" s="58">
        <v>118.73</v>
      </c>
      <c r="I42" s="58">
        <v>6.18</v>
      </c>
      <c r="J42" s="58">
        <v>0.12</v>
      </c>
      <c r="K42" s="58">
        <v>3.56</v>
      </c>
      <c r="L42" s="67">
        <v>-0.11</v>
      </c>
    </row>
    <row r="43" spans="1:12">
      <c r="A43" s="158" t="s">
        <v>161</v>
      </c>
      <c r="B43" s="159">
        <v>44.14</v>
      </c>
      <c r="C43" s="59">
        <v>111.23</v>
      </c>
      <c r="D43" s="59">
        <v>116.59</v>
      </c>
      <c r="E43" s="59">
        <v>117</v>
      </c>
      <c r="F43" s="59">
        <v>114.89</v>
      </c>
      <c r="G43" s="59">
        <v>118.31</v>
      </c>
      <c r="H43" s="59">
        <v>116.85</v>
      </c>
      <c r="I43" s="59">
        <v>5.19</v>
      </c>
      <c r="J43" s="59">
        <v>0.35</v>
      </c>
      <c r="K43" s="59">
        <v>-0.13</v>
      </c>
      <c r="L43" s="60">
        <v>-1.23</v>
      </c>
    </row>
    <row r="44" spans="1:12">
      <c r="A44" s="158" t="s">
        <v>175</v>
      </c>
      <c r="B44" s="159">
        <v>55.86</v>
      </c>
      <c r="C44" s="59">
        <v>105.47</v>
      </c>
      <c r="D44" s="59">
        <v>112.88</v>
      </c>
      <c r="E44" s="59">
        <v>112.81</v>
      </c>
      <c r="F44" s="59">
        <v>120.14</v>
      </c>
      <c r="G44" s="59">
        <v>119.3</v>
      </c>
      <c r="H44" s="59">
        <v>120.23</v>
      </c>
      <c r="I44" s="59">
        <v>6.96</v>
      </c>
      <c r="J44" s="59">
        <v>-0.06</v>
      </c>
      <c r="K44" s="59">
        <v>6.58</v>
      </c>
      <c r="L44" s="60">
        <v>0.79</v>
      </c>
    </row>
    <row r="45" spans="1:12">
      <c r="A45" s="158"/>
      <c r="B45" s="159"/>
      <c r="C45" s="59"/>
      <c r="D45" s="59"/>
      <c r="E45" s="59"/>
      <c r="F45" s="59"/>
      <c r="G45" s="59"/>
      <c r="H45" s="59"/>
      <c r="I45" s="59"/>
      <c r="J45" s="59"/>
      <c r="K45" s="59"/>
      <c r="L45" s="60"/>
    </row>
    <row r="46" spans="1:12">
      <c r="A46" s="155" t="s">
        <v>187</v>
      </c>
      <c r="B46" s="159"/>
      <c r="C46" s="59"/>
      <c r="D46" s="59"/>
      <c r="E46" s="59"/>
      <c r="F46" s="59"/>
      <c r="G46" s="59"/>
      <c r="H46" s="59"/>
      <c r="I46" s="59"/>
      <c r="J46" s="59"/>
      <c r="K46" s="59"/>
      <c r="L46" s="60"/>
    </row>
    <row r="47" spans="1:12">
      <c r="A47" s="155" t="s">
        <v>160</v>
      </c>
      <c r="B47" s="156">
        <v>100</v>
      </c>
      <c r="C47" s="58">
        <v>108.02</v>
      </c>
      <c r="D47" s="58">
        <v>117.64</v>
      </c>
      <c r="E47" s="58">
        <v>117.67</v>
      </c>
      <c r="F47" s="58">
        <v>120.56</v>
      </c>
      <c r="G47" s="58">
        <v>121.66</v>
      </c>
      <c r="H47" s="58">
        <v>121.24</v>
      </c>
      <c r="I47" s="58">
        <v>8.94</v>
      </c>
      <c r="J47" s="58">
        <v>0.02</v>
      </c>
      <c r="K47" s="58">
        <v>3.04</v>
      </c>
      <c r="L47" s="67">
        <v>-0.35</v>
      </c>
    </row>
    <row r="48" spans="1:12">
      <c r="A48" s="158" t="s">
        <v>161</v>
      </c>
      <c r="B48" s="159">
        <v>46.88</v>
      </c>
      <c r="C48" s="59">
        <v>109.52</v>
      </c>
      <c r="D48" s="59">
        <v>116.07</v>
      </c>
      <c r="E48" s="59">
        <v>116.25</v>
      </c>
      <c r="F48" s="59">
        <v>116.24</v>
      </c>
      <c r="G48" s="59">
        <v>118.46</v>
      </c>
      <c r="H48" s="59">
        <v>117.62</v>
      </c>
      <c r="I48" s="59">
        <v>6.15</v>
      </c>
      <c r="J48" s="59">
        <v>0.15</v>
      </c>
      <c r="K48" s="59">
        <v>1.18</v>
      </c>
      <c r="L48" s="60">
        <v>-0.71</v>
      </c>
    </row>
    <row r="49" spans="1:12">
      <c r="A49" s="158" t="s">
        <v>175</v>
      </c>
      <c r="B49" s="159">
        <v>53.12</v>
      </c>
      <c r="C49" s="59">
        <v>106.71</v>
      </c>
      <c r="D49" s="59">
        <v>119.04</v>
      </c>
      <c r="E49" s="59">
        <v>118.94</v>
      </c>
      <c r="F49" s="59">
        <v>124.51</v>
      </c>
      <c r="G49" s="59">
        <v>124.56</v>
      </c>
      <c r="H49" s="59">
        <v>124.53</v>
      </c>
      <c r="I49" s="59">
        <v>11.46</v>
      </c>
      <c r="J49" s="59">
        <v>-0.09</v>
      </c>
      <c r="K49" s="59">
        <v>4.7</v>
      </c>
      <c r="L49" s="60">
        <v>-0.03</v>
      </c>
    </row>
    <row r="50" spans="1:12">
      <c r="A50" s="158"/>
      <c r="B50" s="159"/>
      <c r="C50" s="59"/>
      <c r="D50" s="59"/>
      <c r="E50" s="59"/>
      <c r="F50" s="59"/>
      <c r="G50" s="59"/>
      <c r="H50" s="59"/>
      <c r="I50" s="59"/>
      <c r="J50" s="59"/>
      <c r="K50" s="59"/>
      <c r="L50" s="60"/>
    </row>
    <row r="51" spans="1:12">
      <c r="A51" s="155" t="s">
        <v>188</v>
      </c>
      <c r="B51" s="159"/>
      <c r="C51" s="59"/>
      <c r="D51" s="59"/>
      <c r="E51" s="59"/>
      <c r="F51" s="59"/>
      <c r="G51" s="59"/>
      <c r="H51" s="59"/>
      <c r="I51" s="59"/>
      <c r="J51" s="59"/>
      <c r="K51" s="59"/>
      <c r="L51" s="60"/>
    </row>
    <row r="52" spans="1:12">
      <c r="A52" s="155" t="s">
        <v>160</v>
      </c>
      <c r="B52" s="156">
        <v>100</v>
      </c>
      <c r="C52" s="58">
        <v>106.55</v>
      </c>
      <c r="D52" s="58">
        <v>113.11</v>
      </c>
      <c r="E52" s="58">
        <v>113.3</v>
      </c>
      <c r="F52" s="58">
        <v>118.88</v>
      </c>
      <c r="G52" s="58">
        <v>119.22</v>
      </c>
      <c r="H52" s="58">
        <v>119.12</v>
      </c>
      <c r="I52" s="58">
        <v>6.34</v>
      </c>
      <c r="J52" s="58">
        <v>0.17</v>
      </c>
      <c r="K52" s="58">
        <v>5.13</v>
      </c>
      <c r="L52" s="67">
        <v>-0.09</v>
      </c>
    </row>
    <row r="53" spans="1:12">
      <c r="A53" s="158" t="s">
        <v>161</v>
      </c>
      <c r="B53" s="159">
        <v>59.53</v>
      </c>
      <c r="C53" s="59">
        <v>106.62</v>
      </c>
      <c r="D53" s="59">
        <v>111.89</v>
      </c>
      <c r="E53" s="59">
        <v>112.29</v>
      </c>
      <c r="F53" s="59">
        <v>116.27</v>
      </c>
      <c r="G53" s="59">
        <v>116.99</v>
      </c>
      <c r="H53" s="59">
        <v>116.93</v>
      </c>
      <c r="I53" s="59">
        <v>5.32</v>
      </c>
      <c r="J53" s="59">
        <v>0.35</v>
      </c>
      <c r="K53" s="59">
        <v>4.1399999999999997</v>
      </c>
      <c r="L53" s="60">
        <v>-0.05</v>
      </c>
    </row>
    <row r="54" spans="1:12" ht="16.5" thickBot="1">
      <c r="A54" s="162" t="s">
        <v>175</v>
      </c>
      <c r="B54" s="163">
        <v>40.47</v>
      </c>
      <c r="C54" s="164">
        <v>106.44</v>
      </c>
      <c r="D54" s="164">
        <v>114.92</v>
      </c>
      <c r="E54" s="164">
        <v>114.81</v>
      </c>
      <c r="F54" s="164">
        <v>122.82</v>
      </c>
      <c r="G54" s="164">
        <v>122.59</v>
      </c>
      <c r="H54" s="164">
        <v>122.41</v>
      </c>
      <c r="I54" s="164">
        <v>7.87</v>
      </c>
      <c r="J54" s="164">
        <v>-0.09</v>
      </c>
      <c r="K54" s="164">
        <v>6.62</v>
      </c>
      <c r="L54" s="165">
        <v>-0.14000000000000001</v>
      </c>
    </row>
    <row r="55" spans="1:12" ht="16.5" thickTop="1"/>
  </sheetData>
  <mergeCells count="9">
    <mergeCell ref="A1:L1"/>
    <mergeCell ref="A2:L2"/>
    <mergeCell ref="A3:L3"/>
    <mergeCell ref="A4:L4"/>
    <mergeCell ref="A5:A6"/>
    <mergeCell ref="B5:B6"/>
    <mergeCell ref="D5:E5"/>
    <mergeCell ref="F5:H5"/>
    <mergeCell ref="I5:L5"/>
  </mergeCells>
  <pageMargins left="1.18" right="0.7" top="0.75" bottom="0.75" header="0.3" footer="0.3"/>
  <pageSetup paperSize="9" scale="58" orientation="landscape" horizontalDpi="300" verticalDpi="300" r:id="rId1"/>
</worksheet>
</file>

<file path=xl/worksheets/sheet20.xml><?xml version="1.0" encoding="utf-8"?>
<worksheet xmlns="http://schemas.openxmlformats.org/spreadsheetml/2006/main" xmlns:r="http://schemas.openxmlformats.org/officeDocument/2006/relationships">
  <sheetPr>
    <pageSetUpPr fitToPage="1"/>
  </sheetPr>
  <dimension ref="B1:R85"/>
  <sheetViews>
    <sheetView zoomScale="85" zoomScaleNormal="85" workbookViewId="0">
      <selection activeCell="N21" sqref="N21"/>
    </sheetView>
  </sheetViews>
  <sheetFormatPr defaultRowHeight="12.75"/>
  <cols>
    <col min="1" max="1" width="9.140625" style="92"/>
    <col min="2" max="2" width="5.85546875" style="92" customWidth="1"/>
    <col min="3" max="3" width="36.28515625" style="92" customWidth="1"/>
    <col min="4" max="9" width="15.85546875" style="92" customWidth="1"/>
    <col min="10" max="257" width="9.140625" style="92"/>
    <col min="258" max="258" width="5.85546875" style="92" customWidth="1"/>
    <col min="259" max="259" width="28.7109375" style="92" customWidth="1"/>
    <col min="260" max="263" width="14.140625" style="92" customWidth="1"/>
    <col min="264" max="264" width="12.42578125" style="92" customWidth="1"/>
    <col min="265" max="265" width="12" style="92" customWidth="1"/>
    <col min="266" max="513" width="9.140625" style="92"/>
    <col min="514" max="514" width="5.85546875" style="92" customWidth="1"/>
    <col min="515" max="515" width="28.7109375" style="92" customWidth="1"/>
    <col min="516" max="519" width="14.140625" style="92" customWidth="1"/>
    <col min="520" max="520" width="12.42578125" style="92" customWidth="1"/>
    <col min="521" max="521" width="12" style="92" customWidth="1"/>
    <col min="522" max="769" width="9.140625" style="92"/>
    <col min="770" max="770" width="5.85546875" style="92" customWidth="1"/>
    <col min="771" max="771" width="28.7109375" style="92" customWidth="1"/>
    <col min="772" max="775" width="14.140625" style="92" customWidth="1"/>
    <col min="776" max="776" width="12.42578125" style="92" customWidth="1"/>
    <col min="777" max="777" width="12" style="92" customWidth="1"/>
    <col min="778" max="1025" width="9.140625" style="92"/>
    <col min="1026" max="1026" width="5.85546875" style="92" customWidth="1"/>
    <col min="1027" max="1027" width="28.7109375" style="92" customWidth="1"/>
    <col min="1028" max="1031" width="14.140625" style="92" customWidth="1"/>
    <col min="1032" max="1032" width="12.42578125" style="92" customWidth="1"/>
    <col min="1033" max="1033" width="12" style="92" customWidth="1"/>
    <col min="1034" max="1281" width="9.140625" style="92"/>
    <col min="1282" max="1282" width="5.85546875" style="92" customWidth="1"/>
    <col min="1283" max="1283" width="28.7109375" style="92" customWidth="1"/>
    <col min="1284" max="1287" width="14.140625" style="92" customWidth="1"/>
    <col min="1288" max="1288" width="12.42578125" style="92" customWidth="1"/>
    <col min="1289" max="1289" width="12" style="92" customWidth="1"/>
    <col min="1290" max="1537" width="9.140625" style="92"/>
    <col min="1538" max="1538" width="5.85546875" style="92" customWidth="1"/>
    <col min="1539" max="1539" width="28.7109375" style="92" customWidth="1"/>
    <col min="1540" max="1543" width="14.140625" style="92" customWidth="1"/>
    <col min="1544" max="1544" width="12.42578125" style="92" customWidth="1"/>
    <col min="1545" max="1545" width="12" style="92" customWidth="1"/>
    <col min="1546" max="1793" width="9.140625" style="92"/>
    <col min="1794" max="1794" width="5.85546875" style="92" customWidth="1"/>
    <col min="1795" max="1795" width="28.7109375" style="92" customWidth="1"/>
    <col min="1796" max="1799" width="14.140625" style="92" customWidth="1"/>
    <col min="1800" max="1800" width="12.42578125" style="92" customWidth="1"/>
    <col min="1801" max="1801" width="12" style="92" customWidth="1"/>
    <col min="1802" max="2049" width="9.140625" style="92"/>
    <col min="2050" max="2050" width="5.85546875" style="92" customWidth="1"/>
    <col min="2051" max="2051" width="28.7109375" style="92" customWidth="1"/>
    <col min="2052" max="2055" width="14.140625" style="92" customWidth="1"/>
    <col min="2056" max="2056" width="12.42578125" style="92" customWidth="1"/>
    <col min="2057" max="2057" width="12" style="92" customWidth="1"/>
    <col min="2058" max="2305" width="9.140625" style="92"/>
    <col min="2306" max="2306" width="5.85546875" style="92" customWidth="1"/>
    <col min="2307" max="2307" width="28.7109375" style="92" customWidth="1"/>
    <col min="2308" max="2311" width="14.140625" style="92" customWidth="1"/>
    <col min="2312" max="2312" width="12.42578125" style="92" customWidth="1"/>
    <col min="2313" max="2313" width="12" style="92" customWidth="1"/>
    <col min="2314" max="2561" width="9.140625" style="92"/>
    <col min="2562" max="2562" width="5.85546875" style="92" customWidth="1"/>
    <col min="2563" max="2563" width="28.7109375" style="92" customWidth="1"/>
    <col min="2564" max="2567" width="14.140625" style="92" customWidth="1"/>
    <col min="2568" max="2568" width="12.42578125" style="92" customWidth="1"/>
    <col min="2569" max="2569" width="12" style="92" customWidth="1"/>
    <col min="2570" max="2817" width="9.140625" style="92"/>
    <col min="2818" max="2818" width="5.85546875" style="92" customWidth="1"/>
    <col min="2819" max="2819" width="28.7109375" style="92" customWidth="1"/>
    <col min="2820" max="2823" width="14.140625" style="92" customWidth="1"/>
    <col min="2824" max="2824" width="12.42578125" style="92" customWidth="1"/>
    <col min="2825" max="2825" width="12" style="92" customWidth="1"/>
    <col min="2826" max="3073" width="9.140625" style="92"/>
    <col min="3074" max="3074" width="5.85546875" style="92" customWidth="1"/>
    <col min="3075" max="3075" width="28.7109375" style="92" customWidth="1"/>
    <col min="3076" max="3079" width="14.140625" style="92" customWidth="1"/>
    <col min="3080" max="3080" width="12.42578125" style="92" customWidth="1"/>
    <col min="3081" max="3081" width="12" style="92" customWidth="1"/>
    <col min="3082" max="3329" width="9.140625" style="92"/>
    <col min="3330" max="3330" width="5.85546875" style="92" customWidth="1"/>
    <col min="3331" max="3331" width="28.7109375" style="92" customWidth="1"/>
    <col min="3332" max="3335" width="14.140625" style="92" customWidth="1"/>
    <col min="3336" max="3336" width="12.42578125" style="92" customWidth="1"/>
    <col min="3337" max="3337" width="12" style="92" customWidth="1"/>
    <col min="3338" max="3585" width="9.140625" style="92"/>
    <col min="3586" max="3586" width="5.85546875" style="92" customWidth="1"/>
    <col min="3587" max="3587" width="28.7109375" style="92" customWidth="1"/>
    <col min="3588" max="3591" width="14.140625" style="92" customWidth="1"/>
    <col min="3592" max="3592" width="12.42578125" style="92" customWidth="1"/>
    <col min="3593" max="3593" width="12" style="92" customWidth="1"/>
    <col min="3594" max="3841" width="9.140625" style="92"/>
    <col min="3842" max="3842" width="5.85546875" style="92" customWidth="1"/>
    <col min="3843" max="3843" width="28.7109375" style="92" customWidth="1"/>
    <col min="3844" max="3847" width="14.140625" style="92" customWidth="1"/>
    <col min="3848" max="3848" width="12.42578125" style="92" customWidth="1"/>
    <col min="3849" max="3849" width="12" style="92" customWidth="1"/>
    <col min="3850" max="4097" width="9.140625" style="92"/>
    <col min="4098" max="4098" width="5.85546875" style="92" customWidth="1"/>
    <col min="4099" max="4099" width="28.7109375" style="92" customWidth="1"/>
    <col min="4100" max="4103" width="14.140625" style="92" customWidth="1"/>
    <col min="4104" max="4104" width="12.42578125" style="92" customWidth="1"/>
    <col min="4105" max="4105" width="12" style="92" customWidth="1"/>
    <col min="4106" max="4353" width="9.140625" style="92"/>
    <col min="4354" max="4354" width="5.85546875" style="92" customWidth="1"/>
    <col min="4355" max="4355" width="28.7109375" style="92" customWidth="1"/>
    <col min="4356" max="4359" width="14.140625" style="92" customWidth="1"/>
    <col min="4360" max="4360" width="12.42578125" style="92" customWidth="1"/>
    <col min="4361" max="4361" width="12" style="92" customWidth="1"/>
    <col min="4362" max="4609" width="9.140625" style="92"/>
    <col min="4610" max="4610" width="5.85546875" style="92" customWidth="1"/>
    <col min="4611" max="4611" width="28.7109375" style="92" customWidth="1"/>
    <col min="4612" max="4615" width="14.140625" style="92" customWidth="1"/>
    <col min="4616" max="4616" width="12.42578125" style="92" customWidth="1"/>
    <col min="4617" max="4617" width="12" style="92" customWidth="1"/>
    <col min="4618" max="4865" width="9.140625" style="92"/>
    <col min="4866" max="4866" width="5.85546875" style="92" customWidth="1"/>
    <col min="4867" max="4867" width="28.7109375" style="92" customWidth="1"/>
    <col min="4868" max="4871" width="14.140625" style="92" customWidth="1"/>
    <col min="4872" max="4872" width="12.42578125" style="92" customWidth="1"/>
    <col min="4873" max="4873" width="12" style="92" customWidth="1"/>
    <col min="4874" max="5121" width="9.140625" style="92"/>
    <col min="5122" max="5122" width="5.85546875" style="92" customWidth="1"/>
    <col min="5123" max="5123" width="28.7109375" style="92" customWidth="1"/>
    <col min="5124" max="5127" width="14.140625" style="92" customWidth="1"/>
    <col min="5128" max="5128" width="12.42578125" style="92" customWidth="1"/>
    <col min="5129" max="5129" width="12" style="92" customWidth="1"/>
    <col min="5130" max="5377" width="9.140625" style="92"/>
    <col min="5378" max="5378" width="5.85546875" style="92" customWidth="1"/>
    <col min="5379" max="5379" width="28.7109375" style="92" customWidth="1"/>
    <col min="5380" max="5383" width="14.140625" style="92" customWidth="1"/>
    <col min="5384" max="5384" width="12.42578125" style="92" customWidth="1"/>
    <col min="5385" max="5385" width="12" style="92" customWidth="1"/>
    <col min="5386" max="5633" width="9.140625" style="92"/>
    <col min="5634" max="5634" width="5.85546875" style="92" customWidth="1"/>
    <col min="5635" max="5635" width="28.7109375" style="92" customWidth="1"/>
    <col min="5636" max="5639" width="14.140625" style="92" customWidth="1"/>
    <col min="5640" max="5640" width="12.42578125" style="92" customWidth="1"/>
    <col min="5641" max="5641" width="12" style="92" customWidth="1"/>
    <col min="5642" max="5889" width="9.140625" style="92"/>
    <col min="5890" max="5890" width="5.85546875" style="92" customWidth="1"/>
    <col min="5891" max="5891" width="28.7109375" style="92" customWidth="1"/>
    <col min="5892" max="5895" width="14.140625" style="92" customWidth="1"/>
    <col min="5896" max="5896" width="12.42578125" style="92" customWidth="1"/>
    <col min="5897" max="5897" width="12" style="92" customWidth="1"/>
    <col min="5898" max="6145" width="9.140625" style="92"/>
    <col min="6146" max="6146" width="5.85546875" style="92" customWidth="1"/>
    <col min="6147" max="6147" width="28.7109375" style="92" customWidth="1"/>
    <col min="6148" max="6151" width="14.140625" style="92" customWidth="1"/>
    <col min="6152" max="6152" width="12.42578125" style="92" customWidth="1"/>
    <col min="6153" max="6153" width="12" style="92" customWidth="1"/>
    <col min="6154" max="6401" width="9.140625" style="92"/>
    <col min="6402" max="6402" width="5.85546875" style="92" customWidth="1"/>
    <col min="6403" max="6403" width="28.7109375" style="92" customWidth="1"/>
    <col min="6404" max="6407" width="14.140625" style="92" customWidth="1"/>
    <col min="6408" max="6408" width="12.42578125" style="92" customWidth="1"/>
    <col min="6409" max="6409" width="12" style="92" customWidth="1"/>
    <col min="6410" max="6657" width="9.140625" style="92"/>
    <col min="6658" max="6658" width="5.85546875" style="92" customWidth="1"/>
    <col min="6659" max="6659" width="28.7109375" style="92" customWidth="1"/>
    <col min="6660" max="6663" width="14.140625" style="92" customWidth="1"/>
    <col min="6664" max="6664" width="12.42578125" style="92" customWidth="1"/>
    <col min="6665" max="6665" width="12" style="92" customWidth="1"/>
    <col min="6666" max="6913" width="9.140625" style="92"/>
    <col min="6914" max="6914" width="5.85546875" style="92" customWidth="1"/>
    <col min="6915" max="6915" width="28.7109375" style="92" customWidth="1"/>
    <col min="6916" max="6919" width="14.140625" style="92" customWidth="1"/>
    <col min="6920" max="6920" width="12.42578125" style="92" customWidth="1"/>
    <col min="6921" max="6921" width="12" style="92" customWidth="1"/>
    <col min="6922" max="7169" width="9.140625" style="92"/>
    <col min="7170" max="7170" width="5.85546875" style="92" customWidth="1"/>
    <col min="7171" max="7171" width="28.7109375" style="92" customWidth="1"/>
    <col min="7172" max="7175" width="14.140625" style="92" customWidth="1"/>
    <col min="7176" max="7176" width="12.42578125" style="92" customWidth="1"/>
    <col min="7177" max="7177" width="12" style="92" customWidth="1"/>
    <col min="7178" max="7425" width="9.140625" style="92"/>
    <col min="7426" max="7426" width="5.85546875" style="92" customWidth="1"/>
    <col min="7427" max="7427" width="28.7109375" style="92" customWidth="1"/>
    <col min="7428" max="7431" width="14.140625" style="92" customWidth="1"/>
    <col min="7432" max="7432" width="12.42578125" style="92" customWidth="1"/>
    <col min="7433" max="7433" width="12" style="92" customWidth="1"/>
    <col min="7434" max="7681" width="9.140625" style="92"/>
    <col min="7682" max="7682" width="5.85546875" style="92" customWidth="1"/>
    <col min="7683" max="7683" width="28.7109375" style="92" customWidth="1"/>
    <col min="7684" max="7687" width="14.140625" style="92" customWidth="1"/>
    <col min="7688" max="7688" width="12.42578125" style="92" customWidth="1"/>
    <col min="7689" max="7689" width="12" style="92" customWidth="1"/>
    <col min="7690" max="7937" width="9.140625" style="92"/>
    <col min="7938" max="7938" width="5.85546875" style="92" customWidth="1"/>
    <col min="7939" max="7939" width="28.7109375" style="92" customWidth="1"/>
    <col min="7940" max="7943" width="14.140625" style="92" customWidth="1"/>
    <col min="7944" max="7944" width="12.42578125" style="92" customWidth="1"/>
    <col min="7945" max="7945" width="12" style="92" customWidth="1"/>
    <col min="7946" max="8193" width="9.140625" style="92"/>
    <col min="8194" max="8194" width="5.85546875" style="92" customWidth="1"/>
    <col min="8195" max="8195" width="28.7109375" style="92" customWidth="1"/>
    <col min="8196" max="8199" width="14.140625" style="92" customWidth="1"/>
    <col min="8200" max="8200" width="12.42578125" style="92" customWidth="1"/>
    <col min="8201" max="8201" width="12" style="92" customWidth="1"/>
    <col min="8202" max="8449" width="9.140625" style="92"/>
    <col min="8450" max="8450" width="5.85546875" style="92" customWidth="1"/>
    <col min="8451" max="8451" width="28.7109375" style="92" customWidth="1"/>
    <col min="8452" max="8455" width="14.140625" style="92" customWidth="1"/>
    <col min="8456" max="8456" width="12.42578125" style="92" customWidth="1"/>
    <col min="8457" max="8457" width="12" style="92" customWidth="1"/>
    <col min="8458" max="8705" width="9.140625" style="92"/>
    <col min="8706" max="8706" width="5.85546875" style="92" customWidth="1"/>
    <col min="8707" max="8707" width="28.7109375" style="92" customWidth="1"/>
    <col min="8708" max="8711" width="14.140625" style="92" customWidth="1"/>
    <col min="8712" max="8712" width="12.42578125" style="92" customWidth="1"/>
    <col min="8713" max="8713" width="12" style="92" customWidth="1"/>
    <col min="8714" max="8961" width="9.140625" style="92"/>
    <col min="8962" max="8962" width="5.85546875" style="92" customWidth="1"/>
    <col min="8963" max="8963" width="28.7109375" style="92" customWidth="1"/>
    <col min="8964" max="8967" width="14.140625" style="92" customWidth="1"/>
    <col min="8968" max="8968" width="12.42578125" style="92" customWidth="1"/>
    <col min="8969" max="8969" width="12" style="92" customWidth="1"/>
    <col min="8970" max="9217" width="9.140625" style="92"/>
    <col min="9218" max="9218" width="5.85546875" style="92" customWidth="1"/>
    <col min="9219" max="9219" width="28.7109375" style="92" customWidth="1"/>
    <col min="9220" max="9223" width="14.140625" style="92" customWidth="1"/>
    <col min="9224" max="9224" width="12.42578125" style="92" customWidth="1"/>
    <col min="9225" max="9225" width="12" style="92" customWidth="1"/>
    <col min="9226" max="9473" width="9.140625" style="92"/>
    <col min="9474" max="9474" width="5.85546875" style="92" customWidth="1"/>
    <col min="9475" max="9475" width="28.7109375" style="92" customWidth="1"/>
    <col min="9476" max="9479" width="14.140625" style="92" customWidth="1"/>
    <col min="9480" max="9480" width="12.42578125" style="92" customWidth="1"/>
    <col min="9481" max="9481" width="12" style="92" customWidth="1"/>
    <col min="9482" max="9729" width="9.140625" style="92"/>
    <col min="9730" max="9730" width="5.85546875" style="92" customWidth="1"/>
    <col min="9731" max="9731" width="28.7109375" style="92" customWidth="1"/>
    <col min="9732" max="9735" width="14.140625" style="92" customWidth="1"/>
    <col min="9736" max="9736" width="12.42578125" style="92" customWidth="1"/>
    <col min="9737" max="9737" width="12" style="92" customWidth="1"/>
    <col min="9738" max="9985" width="9.140625" style="92"/>
    <col min="9986" max="9986" width="5.85546875" style="92" customWidth="1"/>
    <col min="9987" max="9987" width="28.7109375" style="92" customWidth="1"/>
    <col min="9988" max="9991" width="14.140625" style="92" customWidth="1"/>
    <col min="9992" max="9992" width="12.42578125" style="92" customWidth="1"/>
    <col min="9993" max="9993" width="12" style="92" customWidth="1"/>
    <col min="9994" max="10241" width="9.140625" style="92"/>
    <col min="10242" max="10242" width="5.85546875" style="92" customWidth="1"/>
    <col min="10243" max="10243" width="28.7109375" style="92" customWidth="1"/>
    <col min="10244" max="10247" width="14.140625" style="92" customWidth="1"/>
    <col min="10248" max="10248" width="12.42578125" style="92" customWidth="1"/>
    <col min="10249" max="10249" width="12" style="92" customWidth="1"/>
    <col min="10250" max="10497" width="9.140625" style="92"/>
    <col min="10498" max="10498" width="5.85546875" style="92" customWidth="1"/>
    <col min="10499" max="10499" width="28.7109375" style="92" customWidth="1"/>
    <col min="10500" max="10503" width="14.140625" style="92" customWidth="1"/>
    <col min="10504" max="10504" width="12.42578125" style="92" customWidth="1"/>
    <col min="10505" max="10505" width="12" style="92" customWidth="1"/>
    <col min="10506" max="10753" width="9.140625" style="92"/>
    <col min="10754" max="10754" width="5.85546875" style="92" customWidth="1"/>
    <col min="10755" max="10755" width="28.7109375" style="92" customWidth="1"/>
    <col min="10756" max="10759" width="14.140625" style="92" customWidth="1"/>
    <col min="10760" max="10760" width="12.42578125" style="92" customWidth="1"/>
    <col min="10761" max="10761" width="12" style="92" customWidth="1"/>
    <col min="10762" max="11009" width="9.140625" style="92"/>
    <col min="11010" max="11010" width="5.85546875" style="92" customWidth="1"/>
    <col min="11011" max="11011" width="28.7109375" style="92" customWidth="1"/>
    <col min="11012" max="11015" width="14.140625" style="92" customWidth="1"/>
    <col min="11016" max="11016" width="12.42578125" style="92" customWidth="1"/>
    <col min="11017" max="11017" width="12" style="92" customWidth="1"/>
    <col min="11018" max="11265" width="9.140625" style="92"/>
    <col min="11266" max="11266" width="5.85546875" style="92" customWidth="1"/>
    <col min="11267" max="11267" width="28.7109375" style="92" customWidth="1"/>
    <col min="11268" max="11271" width="14.140625" style="92" customWidth="1"/>
    <col min="11272" max="11272" width="12.42578125" style="92" customWidth="1"/>
    <col min="11273" max="11273" width="12" style="92" customWidth="1"/>
    <col min="11274" max="11521" width="9.140625" style="92"/>
    <col min="11522" max="11522" width="5.85546875" style="92" customWidth="1"/>
    <col min="11523" max="11523" width="28.7109375" style="92" customWidth="1"/>
    <col min="11524" max="11527" width="14.140625" style="92" customWidth="1"/>
    <col min="11528" max="11528" width="12.42578125" style="92" customWidth="1"/>
    <col min="11529" max="11529" width="12" style="92" customWidth="1"/>
    <col min="11530" max="11777" width="9.140625" style="92"/>
    <col min="11778" max="11778" width="5.85546875" style="92" customWidth="1"/>
    <col min="11779" max="11779" width="28.7109375" style="92" customWidth="1"/>
    <col min="11780" max="11783" width="14.140625" style="92" customWidth="1"/>
    <col min="11784" max="11784" width="12.42578125" style="92" customWidth="1"/>
    <col min="11785" max="11785" width="12" style="92" customWidth="1"/>
    <col min="11786" max="12033" width="9.140625" style="92"/>
    <col min="12034" max="12034" width="5.85546875" style="92" customWidth="1"/>
    <col min="12035" max="12035" width="28.7109375" style="92" customWidth="1"/>
    <col min="12036" max="12039" width="14.140625" style="92" customWidth="1"/>
    <col min="12040" max="12040" width="12.42578125" style="92" customWidth="1"/>
    <col min="12041" max="12041" width="12" style="92" customWidth="1"/>
    <col min="12042" max="12289" width="9.140625" style="92"/>
    <col min="12290" max="12290" width="5.85546875" style="92" customWidth="1"/>
    <col min="12291" max="12291" width="28.7109375" style="92" customWidth="1"/>
    <col min="12292" max="12295" width="14.140625" style="92" customWidth="1"/>
    <col min="12296" max="12296" width="12.42578125" style="92" customWidth="1"/>
    <col min="12297" max="12297" width="12" style="92" customWidth="1"/>
    <col min="12298" max="12545" width="9.140625" style="92"/>
    <col min="12546" max="12546" width="5.85546875" style="92" customWidth="1"/>
    <col min="12547" max="12547" width="28.7109375" style="92" customWidth="1"/>
    <col min="12548" max="12551" width="14.140625" style="92" customWidth="1"/>
    <col min="12552" max="12552" width="12.42578125" style="92" customWidth="1"/>
    <col min="12553" max="12553" width="12" style="92" customWidth="1"/>
    <col min="12554" max="12801" width="9.140625" style="92"/>
    <col min="12802" max="12802" width="5.85546875" style="92" customWidth="1"/>
    <col min="12803" max="12803" width="28.7109375" style="92" customWidth="1"/>
    <col min="12804" max="12807" width="14.140625" style="92" customWidth="1"/>
    <col min="12808" max="12808" width="12.42578125" style="92" customWidth="1"/>
    <col min="12809" max="12809" width="12" style="92" customWidth="1"/>
    <col min="12810" max="13057" width="9.140625" style="92"/>
    <col min="13058" max="13058" width="5.85546875" style="92" customWidth="1"/>
    <col min="13059" max="13059" width="28.7109375" style="92" customWidth="1"/>
    <col min="13060" max="13063" width="14.140625" style="92" customWidth="1"/>
    <col min="13064" max="13064" width="12.42578125" style="92" customWidth="1"/>
    <col min="13065" max="13065" width="12" style="92" customWidth="1"/>
    <col min="13066" max="13313" width="9.140625" style="92"/>
    <col min="13314" max="13314" width="5.85546875" style="92" customWidth="1"/>
    <col min="13315" max="13315" width="28.7109375" style="92" customWidth="1"/>
    <col min="13316" max="13319" width="14.140625" style="92" customWidth="1"/>
    <col min="13320" max="13320" width="12.42578125" style="92" customWidth="1"/>
    <col min="13321" max="13321" width="12" style="92" customWidth="1"/>
    <col min="13322" max="13569" width="9.140625" style="92"/>
    <col min="13570" max="13570" width="5.85546875" style="92" customWidth="1"/>
    <col min="13571" max="13571" width="28.7109375" style="92" customWidth="1"/>
    <col min="13572" max="13575" width="14.140625" style="92" customWidth="1"/>
    <col min="13576" max="13576" width="12.42578125" style="92" customWidth="1"/>
    <col min="13577" max="13577" width="12" style="92" customWidth="1"/>
    <col min="13578" max="13825" width="9.140625" style="92"/>
    <col min="13826" max="13826" width="5.85546875" style="92" customWidth="1"/>
    <col min="13827" max="13827" width="28.7109375" style="92" customWidth="1"/>
    <col min="13828" max="13831" width="14.140625" style="92" customWidth="1"/>
    <col min="13832" max="13832" width="12.42578125" style="92" customWidth="1"/>
    <col min="13833" max="13833" width="12" style="92" customWidth="1"/>
    <col min="13834" max="14081" width="9.140625" style="92"/>
    <col min="14082" max="14082" width="5.85546875" style="92" customWidth="1"/>
    <col min="14083" max="14083" width="28.7109375" style="92" customWidth="1"/>
    <col min="14084" max="14087" width="14.140625" style="92" customWidth="1"/>
    <col min="14088" max="14088" width="12.42578125" style="92" customWidth="1"/>
    <col min="14089" max="14089" width="12" style="92" customWidth="1"/>
    <col min="14090" max="14337" width="9.140625" style="92"/>
    <col min="14338" max="14338" width="5.85546875" style="92" customWidth="1"/>
    <col min="14339" max="14339" width="28.7109375" style="92" customWidth="1"/>
    <col min="14340" max="14343" width="14.140625" style="92" customWidth="1"/>
    <col min="14344" max="14344" width="12.42578125" style="92" customWidth="1"/>
    <col min="14345" max="14345" width="12" style="92" customWidth="1"/>
    <col min="14346" max="14593" width="9.140625" style="92"/>
    <col min="14594" max="14594" width="5.85546875" style="92" customWidth="1"/>
    <col min="14595" max="14595" width="28.7109375" style="92" customWidth="1"/>
    <col min="14596" max="14599" width="14.140625" style="92" customWidth="1"/>
    <col min="14600" max="14600" width="12.42578125" style="92" customWidth="1"/>
    <col min="14601" max="14601" width="12" style="92" customWidth="1"/>
    <col min="14602" max="14849" width="9.140625" style="92"/>
    <col min="14850" max="14850" width="5.85546875" style="92" customWidth="1"/>
    <col min="14851" max="14851" width="28.7109375" style="92" customWidth="1"/>
    <col min="14852" max="14855" width="14.140625" style="92" customWidth="1"/>
    <col min="14856" max="14856" width="12.42578125" style="92" customWidth="1"/>
    <col min="14857" max="14857" width="12" style="92" customWidth="1"/>
    <col min="14858" max="15105" width="9.140625" style="92"/>
    <col min="15106" max="15106" width="5.85546875" style="92" customWidth="1"/>
    <col min="15107" max="15107" width="28.7109375" style="92" customWidth="1"/>
    <col min="15108" max="15111" width="14.140625" style="92" customWidth="1"/>
    <col min="15112" max="15112" width="12.42578125" style="92" customWidth="1"/>
    <col min="15113" max="15113" width="12" style="92" customWidth="1"/>
    <col min="15114" max="15361" width="9.140625" style="92"/>
    <col min="15362" max="15362" width="5.85546875" style="92" customWidth="1"/>
    <col min="15363" max="15363" width="28.7109375" style="92" customWidth="1"/>
    <col min="15364" max="15367" width="14.140625" style="92" customWidth="1"/>
    <col min="15368" max="15368" width="12.42578125" style="92" customWidth="1"/>
    <col min="15369" max="15369" width="12" style="92" customWidth="1"/>
    <col min="15370" max="15617" width="9.140625" style="92"/>
    <col min="15618" max="15618" width="5.85546875" style="92" customWidth="1"/>
    <col min="15619" max="15619" width="28.7109375" style="92" customWidth="1"/>
    <col min="15620" max="15623" width="14.140625" style="92" customWidth="1"/>
    <col min="15624" max="15624" width="12.42578125" style="92" customWidth="1"/>
    <col min="15625" max="15625" width="12" style="92" customWidth="1"/>
    <col min="15626" max="15873" width="9.140625" style="92"/>
    <col min="15874" max="15874" width="5.85546875" style="92" customWidth="1"/>
    <col min="15875" max="15875" width="28.7109375" style="92" customWidth="1"/>
    <col min="15876" max="15879" width="14.140625" style="92" customWidth="1"/>
    <col min="15880" max="15880" width="12.42578125" style="92" customWidth="1"/>
    <col min="15881" max="15881" width="12" style="92" customWidth="1"/>
    <col min="15882" max="16129" width="9.140625" style="92"/>
    <col min="16130" max="16130" width="5.85546875" style="92" customWidth="1"/>
    <col min="16131" max="16131" width="28.7109375" style="92" customWidth="1"/>
    <col min="16132" max="16135" width="14.140625" style="92" customWidth="1"/>
    <col min="16136" max="16136" width="12.42578125" style="92" customWidth="1"/>
    <col min="16137" max="16137" width="12" style="92" customWidth="1"/>
    <col min="16138" max="16384" width="9.140625" style="92"/>
  </cols>
  <sheetData>
    <row r="1" spans="2:18">
      <c r="B1" s="1619" t="s">
        <v>652</v>
      </c>
      <c r="C1" s="1619"/>
      <c r="D1" s="1619"/>
      <c r="E1" s="1619"/>
      <c r="F1" s="1619"/>
      <c r="G1" s="1619"/>
      <c r="H1" s="1619"/>
      <c r="I1" s="1619"/>
      <c r="J1" s="348"/>
    </row>
    <row r="2" spans="2:18" ht="15.75">
      <c r="B2" s="1692" t="s">
        <v>92</v>
      </c>
      <c r="C2" s="1692"/>
      <c r="D2" s="1692"/>
      <c r="E2" s="1692"/>
      <c r="F2" s="1692"/>
      <c r="G2" s="1692"/>
      <c r="H2" s="1692"/>
      <c r="I2" s="1692"/>
      <c r="J2" s="349"/>
    </row>
    <row r="3" spans="2:18" ht="18" customHeight="1" thickBot="1">
      <c r="B3" s="1703" t="s">
        <v>653</v>
      </c>
      <c r="C3" s="1703"/>
      <c r="D3" s="1703"/>
      <c r="E3" s="1703"/>
      <c r="F3" s="1703"/>
      <c r="G3" s="1703"/>
      <c r="H3" s="1703"/>
      <c r="I3" s="1703"/>
      <c r="J3" s="349"/>
    </row>
    <row r="4" spans="2:18" ht="15" customHeight="1" thickTop="1">
      <c r="B4" s="1025"/>
      <c r="C4" s="1026"/>
      <c r="D4" s="1027"/>
      <c r="E4" s="1028"/>
      <c r="F4" s="1027"/>
      <c r="G4" s="1027"/>
      <c r="H4" s="1029" t="s">
        <v>3</v>
      </c>
      <c r="I4" s="1030"/>
      <c r="J4" s="349"/>
    </row>
    <row r="5" spans="2:18" ht="15" customHeight="1">
      <c r="B5" s="332"/>
      <c r="C5" s="1031"/>
      <c r="D5" s="1032" t="s">
        <v>53</v>
      </c>
      <c r="E5" s="1033" t="s">
        <v>69</v>
      </c>
      <c r="F5" s="1032" t="s">
        <v>53</v>
      </c>
      <c r="G5" s="1033" t="str">
        <f>E5</f>
        <v>Mid-Oct</v>
      </c>
      <c r="H5" s="1694" t="s">
        <v>683</v>
      </c>
      <c r="I5" s="1695"/>
      <c r="J5" s="349"/>
    </row>
    <row r="6" spans="2:18" ht="15" customHeight="1">
      <c r="B6" s="332"/>
      <c r="C6" s="1031"/>
      <c r="D6" s="1034">
        <v>2016</v>
      </c>
      <c r="E6" s="1035">
        <v>2016</v>
      </c>
      <c r="F6" s="1034">
        <v>2017</v>
      </c>
      <c r="G6" s="1034">
        <v>2017</v>
      </c>
      <c r="H6" s="1036">
        <v>2016</v>
      </c>
      <c r="I6" s="1037">
        <v>2017</v>
      </c>
      <c r="J6" s="349"/>
    </row>
    <row r="7" spans="2:18" ht="15" customHeight="1">
      <c r="B7" s="1038"/>
      <c r="C7" s="334"/>
      <c r="D7" s="333"/>
      <c r="E7" s="333"/>
      <c r="F7" s="333"/>
      <c r="G7" s="333"/>
      <c r="H7" s="350"/>
      <c r="I7" s="1082"/>
      <c r="J7" s="349"/>
    </row>
    <row r="8" spans="2:18" ht="15" customHeight="1">
      <c r="B8" s="1068" t="s">
        <v>628</v>
      </c>
      <c r="C8" s="1083"/>
      <c r="D8" s="1039">
        <v>8597.6847228577699</v>
      </c>
      <c r="E8" s="1039">
        <v>8669.6837482013325</v>
      </c>
      <c r="F8" s="1039">
        <v>9290.8587372222428</v>
      </c>
      <c r="G8" s="1039">
        <v>9462.6961594063287</v>
      </c>
      <c r="H8" s="1040">
        <f>E8/D8*100-100</f>
        <v>0.83742341879722915</v>
      </c>
      <c r="I8" s="1041">
        <f>G8/F8*100-100</f>
        <v>1.8495321804393541</v>
      </c>
      <c r="J8" s="349"/>
      <c r="O8" s="318"/>
      <c r="P8" s="318"/>
      <c r="Q8" s="318"/>
      <c r="R8" s="318"/>
    </row>
    <row r="9" spans="2:18" ht="15" customHeight="1">
      <c r="B9" s="1042" t="s">
        <v>629</v>
      </c>
      <c r="C9" s="1043"/>
      <c r="D9" s="1039">
        <v>286.89317283556642</v>
      </c>
      <c r="E9" s="1039">
        <v>270.61254100516481</v>
      </c>
      <c r="F9" s="1039">
        <v>276.01959796801481</v>
      </c>
      <c r="G9" s="1039">
        <v>292.97193521318616</v>
      </c>
      <c r="H9" s="343">
        <f>E9/D9*100-100</f>
        <v>-5.6748062944435702</v>
      </c>
      <c r="I9" s="352">
        <f>G9/F9*100-100</f>
        <v>6.1417150702232988</v>
      </c>
      <c r="J9" s="349"/>
      <c r="O9" s="318"/>
      <c r="P9" s="318"/>
      <c r="Q9" s="318"/>
      <c r="R9" s="318"/>
    </row>
    <row r="10" spans="2:18" ht="15" customHeight="1">
      <c r="B10" s="1042" t="s">
        <v>630</v>
      </c>
      <c r="C10" s="1043"/>
      <c r="D10" s="1039">
        <v>8310.7915500222043</v>
      </c>
      <c r="E10" s="1039">
        <v>8399.071207196168</v>
      </c>
      <c r="F10" s="1039">
        <v>9014.8391392542271</v>
      </c>
      <c r="G10" s="1039">
        <v>9169.7242241931435</v>
      </c>
      <c r="H10" s="1040">
        <f>E10/D10*100-100</f>
        <v>1.062229231025853</v>
      </c>
      <c r="I10" s="1041">
        <f>G10/F10*100-100</f>
        <v>1.7181125757916647</v>
      </c>
      <c r="J10" s="349"/>
      <c r="O10" s="318"/>
      <c r="P10" s="318"/>
      <c r="Q10" s="318"/>
      <c r="R10" s="318"/>
    </row>
    <row r="11" spans="2:18" ht="15" customHeight="1">
      <c r="B11" s="336"/>
      <c r="C11" s="341" t="s">
        <v>631</v>
      </c>
      <c r="D11" s="1044">
        <v>6300.5542976106053</v>
      </c>
      <c r="E11" s="1044">
        <v>6301.0079144881202</v>
      </c>
      <c r="F11" s="1044">
        <v>6648.5549122358534</v>
      </c>
      <c r="G11" s="1044">
        <v>6887.1433797337568</v>
      </c>
      <c r="H11" s="343">
        <f>E11/D11*100-100</f>
        <v>7.1996344462377238E-3</v>
      </c>
      <c r="I11" s="352">
        <f>G11/F11*100-100</f>
        <v>3.5885763244402256</v>
      </c>
      <c r="J11" s="349"/>
      <c r="O11" s="318"/>
      <c r="P11" s="318"/>
      <c r="Q11" s="318"/>
      <c r="R11" s="318"/>
    </row>
    <row r="12" spans="2:18" ht="15" customHeight="1">
      <c r="B12" s="336"/>
      <c r="C12" s="1045" t="s">
        <v>632</v>
      </c>
      <c r="D12" s="1044">
        <v>2010.2372524115992</v>
      </c>
      <c r="E12" s="1044">
        <v>2098.0632927080478</v>
      </c>
      <c r="F12" s="1044">
        <v>2366.2842270183746</v>
      </c>
      <c r="G12" s="1044">
        <v>2282.5808444593863</v>
      </c>
      <c r="H12" s="343">
        <f>E12/D12*100-100</f>
        <v>4.3689390489151094</v>
      </c>
      <c r="I12" s="352">
        <f>G12/F12*100-100</f>
        <v>-3.5373342560990011</v>
      </c>
      <c r="J12" s="349"/>
      <c r="O12" s="318"/>
      <c r="P12" s="318"/>
      <c r="Q12" s="318"/>
      <c r="R12" s="318"/>
    </row>
    <row r="13" spans="2:18" ht="15" customHeight="1">
      <c r="B13" s="338"/>
      <c r="C13" s="1084"/>
      <c r="D13" s="1046"/>
      <c r="E13" s="1046"/>
      <c r="F13" s="1046"/>
      <c r="G13" s="1046"/>
      <c r="H13" s="343"/>
      <c r="I13" s="352"/>
      <c r="J13" s="349"/>
    </row>
    <row r="14" spans="2:18" ht="15" customHeight="1">
      <c r="B14" s="337"/>
      <c r="C14" s="334"/>
      <c r="D14" s="1048"/>
      <c r="E14" s="1048"/>
      <c r="F14" s="1048"/>
      <c r="G14" s="1048"/>
      <c r="H14" s="335"/>
      <c r="I14" s="351"/>
      <c r="J14" s="349"/>
    </row>
    <row r="15" spans="2:18" ht="15" customHeight="1">
      <c r="B15" s="1068" t="s">
        <v>633</v>
      </c>
      <c r="C15" s="1083"/>
      <c r="D15" s="1039">
        <v>1426.0267340356393</v>
      </c>
      <c r="E15" s="1039">
        <v>1504.2920664314104</v>
      </c>
      <c r="F15" s="1039">
        <v>1480.2213142891901</v>
      </c>
      <c r="G15" s="1039">
        <v>1478.1253573995482</v>
      </c>
      <c r="H15" s="1040">
        <f>E15/D15*100-100</f>
        <v>5.4883495889506406</v>
      </c>
      <c r="I15" s="1041">
        <f>G15/F15*100-100</f>
        <v>-0.14159753473408898</v>
      </c>
      <c r="J15" s="349"/>
      <c r="O15" s="318"/>
      <c r="P15" s="318"/>
      <c r="Q15" s="318"/>
      <c r="R15" s="318"/>
    </row>
    <row r="16" spans="2:18" ht="15" customHeight="1">
      <c r="B16" s="336"/>
      <c r="C16" s="1050" t="s">
        <v>631</v>
      </c>
      <c r="D16" s="1044">
        <v>1349.2513194380567</v>
      </c>
      <c r="E16" s="1044">
        <v>1432.2582604402376</v>
      </c>
      <c r="F16" s="1044">
        <v>1404.8940733792153</v>
      </c>
      <c r="G16" s="1044">
        <v>1404.2043582708814</v>
      </c>
      <c r="H16" s="343">
        <f>E16/D16*100-100</f>
        <v>6.1520741026032084</v>
      </c>
      <c r="I16" s="352">
        <f>G16/F16*100-100</f>
        <v>-4.9093744603467826E-2</v>
      </c>
      <c r="J16" s="349"/>
      <c r="O16" s="318"/>
      <c r="P16" s="318"/>
      <c r="Q16" s="318"/>
      <c r="R16" s="318"/>
    </row>
    <row r="17" spans="2:18" ht="15" customHeight="1">
      <c r="B17" s="336"/>
      <c r="C17" s="1050" t="s">
        <v>632</v>
      </c>
      <c r="D17" s="1044">
        <v>76.775414597582682</v>
      </c>
      <c r="E17" s="1044">
        <v>72.033805991172883</v>
      </c>
      <c r="F17" s="1044">
        <v>75.327240909974719</v>
      </c>
      <c r="G17" s="1044">
        <v>73.920999128666864</v>
      </c>
      <c r="H17" s="343">
        <f>E17/D17*100-100</f>
        <v>-6.1759465986121711</v>
      </c>
      <c r="I17" s="352">
        <f>G17/F17*100-100</f>
        <v>-1.8668436070670538</v>
      </c>
      <c r="J17" s="349"/>
      <c r="O17" s="318"/>
      <c r="P17" s="318"/>
      <c r="Q17" s="318"/>
      <c r="R17" s="318"/>
    </row>
    <row r="18" spans="2:18" ht="15" customHeight="1">
      <c r="B18" s="338"/>
      <c r="C18" s="339"/>
      <c r="D18" s="1085"/>
      <c r="E18" s="1085"/>
      <c r="F18" s="1085"/>
      <c r="G18" s="1085"/>
      <c r="H18" s="1051"/>
      <c r="I18" s="1047"/>
      <c r="J18" s="349"/>
    </row>
    <row r="19" spans="2:18" ht="15" customHeight="1">
      <c r="B19" s="1086"/>
      <c r="C19" s="1087"/>
      <c r="D19" s="1055"/>
      <c r="E19" s="1055"/>
      <c r="F19" s="1055"/>
      <c r="G19" s="1055"/>
      <c r="H19" s="1056"/>
      <c r="I19" s="1088"/>
      <c r="J19" s="349"/>
    </row>
    <row r="20" spans="2:18" ht="15" customHeight="1">
      <c r="B20" s="1068" t="s">
        <v>634</v>
      </c>
      <c r="C20" s="1083"/>
      <c r="D20" s="1039">
        <v>9736.8183777522117</v>
      </c>
      <c r="E20" s="1039">
        <v>9903.3632736275777</v>
      </c>
      <c r="F20" s="1039">
        <v>10495.060453543418</v>
      </c>
      <c r="G20" s="1039">
        <v>10647.849581592691</v>
      </c>
      <c r="H20" s="1040">
        <f>E20/D20*100-100</f>
        <v>1.710465260971759</v>
      </c>
      <c r="I20" s="1041">
        <f>G20/F20*100-100</f>
        <v>1.4558194183406385</v>
      </c>
      <c r="J20" s="349"/>
      <c r="O20" s="318"/>
      <c r="P20" s="318"/>
      <c r="Q20" s="318"/>
      <c r="R20" s="318"/>
    </row>
    <row r="21" spans="2:18" ht="15" customHeight="1">
      <c r="B21" s="336"/>
      <c r="C21" s="1050" t="s">
        <v>631</v>
      </c>
      <c r="D21" s="1044">
        <v>7649.8056170486616</v>
      </c>
      <c r="E21" s="1044">
        <v>7733.266174928357</v>
      </c>
      <c r="F21" s="1044">
        <v>8053.4489856150685</v>
      </c>
      <c r="G21" s="1044">
        <v>8291.3477380046388</v>
      </c>
      <c r="H21" s="343">
        <f>E21/D21*100-100</f>
        <v>1.0910154068972844</v>
      </c>
      <c r="I21" s="352">
        <f>G21/F21*100-100</f>
        <v>2.9539983777695937</v>
      </c>
      <c r="J21" s="349"/>
      <c r="O21" s="318"/>
      <c r="P21" s="318"/>
      <c r="Q21" s="318"/>
      <c r="R21" s="318"/>
    </row>
    <row r="22" spans="2:18" ht="15" customHeight="1">
      <c r="B22" s="336"/>
      <c r="C22" s="1050" t="s">
        <v>635</v>
      </c>
      <c r="D22" s="1044">
        <v>78.56576265741802</v>
      </c>
      <c r="E22" s="1044">
        <v>78.087271578958052</v>
      </c>
      <c r="F22" s="1044">
        <v>76.735613113081271</v>
      </c>
      <c r="G22" s="1044">
        <v>77.868753446124742</v>
      </c>
      <c r="H22" s="343" t="s">
        <v>321</v>
      </c>
      <c r="I22" s="352"/>
      <c r="J22" s="349"/>
      <c r="O22" s="318"/>
      <c r="P22" s="318"/>
      <c r="Q22" s="318"/>
      <c r="R22" s="318"/>
    </row>
    <row r="23" spans="2:18" ht="15" customHeight="1">
      <c r="B23" s="336"/>
      <c r="C23" s="1050" t="s">
        <v>632</v>
      </c>
      <c r="D23" s="1044">
        <v>2087.0127607035506</v>
      </c>
      <c r="E23" s="1044">
        <v>2170.0970986992206</v>
      </c>
      <c r="F23" s="1044">
        <v>2441.6114679283492</v>
      </c>
      <c r="G23" s="1044">
        <v>2356.5018435880529</v>
      </c>
      <c r="H23" s="343">
        <f>E23/D23*100-100</f>
        <v>3.9810172491547888</v>
      </c>
      <c r="I23" s="352">
        <f>G23/F23*100-100</f>
        <v>-3.4857972064044134</v>
      </c>
      <c r="J23" s="349"/>
      <c r="O23" s="318"/>
      <c r="P23" s="318"/>
      <c r="Q23" s="318"/>
      <c r="R23" s="318"/>
    </row>
    <row r="24" spans="2:18" ht="15" customHeight="1">
      <c r="B24" s="336"/>
      <c r="C24" s="1050" t="s">
        <v>635</v>
      </c>
      <c r="D24" s="1044">
        <v>21.434237342581994</v>
      </c>
      <c r="E24" s="1044">
        <v>21.912728421041948</v>
      </c>
      <c r="F24" s="1044">
        <v>23.264386886918743</v>
      </c>
      <c r="G24" s="1044">
        <v>22.131246553875251</v>
      </c>
      <c r="H24" s="343" t="s">
        <v>321</v>
      </c>
      <c r="I24" s="352"/>
      <c r="J24" s="349"/>
      <c r="O24" s="318"/>
      <c r="P24" s="318"/>
      <c r="Q24" s="318"/>
      <c r="R24" s="318"/>
    </row>
    <row r="25" spans="2:18" ht="15" customHeight="1">
      <c r="B25" s="338"/>
      <c r="C25" s="339"/>
      <c r="D25" s="1058"/>
      <c r="E25" s="1058"/>
      <c r="F25" s="1058"/>
      <c r="G25" s="1058"/>
      <c r="H25" s="1051"/>
      <c r="I25" s="1047"/>
      <c r="J25" s="349"/>
    </row>
    <row r="26" spans="2:18" ht="15" customHeight="1">
      <c r="B26" s="337"/>
      <c r="C26" s="334"/>
      <c r="D26" s="341"/>
      <c r="E26" s="341"/>
      <c r="F26" s="341"/>
      <c r="G26" s="341"/>
      <c r="H26" s="343"/>
      <c r="I26" s="352"/>
      <c r="J26" s="349"/>
    </row>
    <row r="27" spans="2:18" ht="15" customHeight="1">
      <c r="B27" s="1068" t="s">
        <v>636</v>
      </c>
      <c r="C27" s="1083"/>
      <c r="D27" s="1039">
        <v>10023.711550587779</v>
      </c>
      <c r="E27" s="1039">
        <v>10173.975814632742</v>
      </c>
      <c r="F27" s="1039">
        <v>10771.080051511433</v>
      </c>
      <c r="G27" s="1039">
        <v>10940.821516805878</v>
      </c>
      <c r="H27" s="1040">
        <f>E27/D27*100-100</f>
        <v>1.4990880701884635</v>
      </c>
      <c r="I27" s="1041">
        <f>G27/F27*100-100</f>
        <v>1.5759001370584542</v>
      </c>
      <c r="J27" s="349"/>
      <c r="O27" s="318"/>
      <c r="P27" s="318"/>
      <c r="Q27" s="318"/>
      <c r="R27" s="318"/>
    </row>
    <row r="28" spans="2:18" ht="15" customHeight="1">
      <c r="B28" s="1059"/>
      <c r="C28" s="1089"/>
      <c r="D28" s="1061"/>
      <c r="E28" s="1061"/>
      <c r="F28" s="1061"/>
      <c r="G28" s="1061"/>
      <c r="H28" s="1062"/>
      <c r="I28" s="1090"/>
      <c r="J28" s="349"/>
    </row>
    <row r="29" spans="2:18" ht="15" customHeight="1">
      <c r="B29" s="1091" t="s">
        <v>637</v>
      </c>
      <c r="C29" s="1092"/>
      <c r="D29" s="341"/>
      <c r="E29" s="341"/>
      <c r="F29" s="341"/>
      <c r="G29" s="341"/>
      <c r="H29" s="335"/>
      <c r="I29" s="351"/>
      <c r="J29" s="349"/>
    </row>
    <row r="30" spans="2:18" ht="6.75" customHeight="1">
      <c r="B30" s="1093"/>
      <c r="C30" s="1094"/>
      <c r="D30" s="1039"/>
      <c r="E30" s="1039"/>
      <c r="F30" s="1039"/>
      <c r="G30" s="1039"/>
      <c r="H30" s="1040"/>
      <c r="I30" s="1041"/>
      <c r="J30" s="349"/>
    </row>
    <row r="31" spans="2:18" ht="15" customHeight="1">
      <c r="B31" s="1690" t="s">
        <v>638</v>
      </c>
      <c r="C31" s="1702"/>
      <c r="D31" s="341"/>
      <c r="E31" s="341"/>
      <c r="F31" s="341"/>
      <c r="G31" s="341"/>
      <c r="H31" s="343"/>
      <c r="I31" s="352"/>
      <c r="J31" s="349"/>
    </row>
    <row r="32" spans="2:18" ht="15" customHeight="1">
      <c r="B32" s="336"/>
      <c r="C32" s="341" t="s">
        <v>639</v>
      </c>
      <c r="D32" s="1044">
        <v>16.484769740752078</v>
      </c>
      <c r="E32" s="1044">
        <v>14.626797370480839</v>
      </c>
      <c r="F32" s="1044">
        <v>13.246401936608054</v>
      </c>
      <c r="G32" s="1044">
        <v>13.037920404227709</v>
      </c>
      <c r="H32" s="343" t="s">
        <v>321</v>
      </c>
      <c r="I32" s="352"/>
      <c r="J32" s="349"/>
    </row>
    <row r="33" spans="2:18" ht="15" customHeight="1">
      <c r="B33" s="336"/>
      <c r="C33" s="341" t="s">
        <v>640</v>
      </c>
      <c r="D33" s="1044">
        <v>14.089234984696539</v>
      </c>
      <c r="E33" s="1044">
        <v>12.497145980573077</v>
      </c>
      <c r="F33" s="1044">
        <v>11.430372707833035</v>
      </c>
      <c r="G33" s="1044">
        <v>11.162192247910131</v>
      </c>
      <c r="H33" s="343" t="s">
        <v>321</v>
      </c>
      <c r="I33" s="352"/>
      <c r="J33" s="349"/>
    </row>
    <row r="34" spans="2:18" ht="15" customHeight="1">
      <c r="B34" s="336"/>
      <c r="C34" s="341"/>
      <c r="D34" s="1044"/>
      <c r="E34" s="1044"/>
      <c r="F34" s="1044"/>
      <c r="G34" s="1044"/>
      <c r="H34" s="343"/>
      <c r="I34" s="352"/>
      <c r="J34" s="349"/>
    </row>
    <row r="35" spans="2:18" ht="15.75">
      <c r="B35" s="1690" t="s">
        <v>641</v>
      </c>
      <c r="C35" s="1702"/>
      <c r="D35" s="1039"/>
      <c r="E35" s="1039"/>
      <c r="F35" s="1039"/>
      <c r="G35" s="1039"/>
      <c r="H35" s="1040"/>
      <c r="I35" s="1041"/>
      <c r="J35" s="349"/>
    </row>
    <row r="36" spans="2:18" ht="15.75">
      <c r="B36" s="1068"/>
      <c r="C36" s="347" t="s">
        <v>639</v>
      </c>
      <c r="D36" s="1044">
        <v>16.970489789222359</v>
      </c>
      <c r="E36" s="1044">
        <v>0</v>
      </c>
      <c r="F36" s="1044">
        <v>13.594781683383262</v>
      </c>
      <c r="G36" s="1044">
        <v>0</v>
      </c>
      <c r="H36" s="343" t="s">
        <v>321</v>
      </c>
      <c r="I36" s="352"/>
      <c r="J36" s="349"/>
    </row>
    <row r="37" spans="2:18" ht="15.75">
      <c r="B37" s="1068"/>
      <c r="C37" s="347" t="s">
        <v>640</v>
      </c>
      <c r="D37" s="1044">
        <v>14.504371138085341</v>
      </c>
      <c r="E37" s="1044">
        <v>12.838634456323657</v>
      </c>
      <c r="F37" s="1044">
        <v>11.730990971460994</v>
      </c>
      <c r="G37" s="1044">
        <v>11.46931614546642</v>
      </c>
      <c r="H37" s="343" t="s">
        <v>321</v>
      </c>
      <c r="I37" s="352"/>
      <c r="J37" s="349"/>
    </row>
    <row r="38" spans="2:18" ht="15.75">
      <c r="B38" s="1069"/>
      <c r="C38" s="339"/>
      <c r="D38" s="1058"/>
      <c r="E38" s="1058"/>
      <c r="F38" s="1058"/>
      <c r="G38" s="1058"/>
      <c r="H38" s="1051"/>
      <c r="I38" s="1047"/>
      <c r="J38" s="349"/>
    </row>
    <row r="39" spans="2:18" ht="15.75">
      <c r="B39" s="1070"/>
      <c r="C39" s="1071"/>
      <c r="D39" s="1072"/>
      <c r="E39" s="1072"/>
      <c r="F39" s="1072"/>
      <c r="G39" s="1072"/>
      <c r="H39" s="1073"/>
      <c r="I39" s="1095"/>
      <c r="J39" s="349"/>
    </row>
    <row r="40" spans="2:18" ht="15.75">
      <c r="B40" s="1075" t="s">
        <v>642</v>
      </c>
      <c r="C40" s="341"/>
      <c r="D40" s="1046">
        <v>1066.3230098851454</v>
      </c>
      <c r="E40" s="1046">
        <v>1048.9566222467045</v>
      </c>
      <c r="F40" s="1046">
        <v>905.97518257076251</v>
      </c>
      <c r="G40" s="1046">
        <v>1012.3222114912975</v>
      </c>
      <c r="H40" s="343">
        <f>E40/D40*100-100</f>
        <v>-1.6286235481602773</v>
      </c>
      <c r="I40" s="352">
        <f>G40/F40*100-100</f>
        <v>11.738404204270637</v>
      </c>
      <c r="J40" s="349"/>
      <c r="O40" s="318"/>
      <c r="P40" s="318"/>
      <c r="Q40" s="318"/>
      <c r="R40" s="318"/>
    </row>
    <row r="41" spans="2:18" ht="15.75">
      <c r="B41" s="1075" t="s">
        <v>643</v>
      </c>
      <c r="C41" s="341"/>
      <c r="D41" s="1046">
        <v>8957.3885407026337</v>
      </c>
      <c r="E41" s="1046">
        <v>9125.0191923860384</v>
      </c>
      <c r="F41" s="1046">
        <v>9865.1049661601919</v>
      </c>
      <c r="G41" s="1046">
        <v>9928.4993053145809</v>
      </c>
      <c r="H41" s="343">
        <f>E41/D41*100-100</f>
        <v>1.8714232493286147</v>
      </c>
      <c r="I41" s="352">
        <f>G41/F41*100-100</f>
        <v>0.64261190703847149</v>
      </c>
      <c r="J41" s="349"/>
      <c r="O41" s="318"/>
      <c r="P41" s="318"/>
      <c r="Q41" s="318"/>
      <c r="R41" s="318"/>
    </row>
    <row r="42" spans="2:18" ht="15.75">
      <c r="B42" s="1075" t="s">
        <v>644</v>
      </c>
      <c r="C42" s="341"/>
      <c r="D42" s="1046">
        <v>-1955.7264962915035</v>
      </c>
      <c r="E42" s="1046">
        <v>-147.44309182079959</v>
      </c>
      <c r="F42" s="1046">
        <v>-570.70404306868681</v>
      </c>
      <c r="G42" s="1046">
        <v>-104.46312737637463</v>
      </c>
      <c r="H42" s="1096" t="s">
        <v>321</v>
      </c>
      <c r="I42" s="352"/>
      <c r="J42" s="349"/>
      <c r="O42" s="318"/>
      <c r="P42" s="318"/>
      <c r="Q42" s="318"/>
      <c r="R42" s="318"/>
    </row>
    <row r="43" spans="2:18" ht="15.75">
      <c r="B43" s="1075" t="s">
        <v>645</v>
      </c>
      <c r="C43" s="341"/>
      <c r="D43" s="1046">
        <v>185.34057903120024</v>
      </c>
      <c r="E43" s="1046">
        <v>-37.507948732228471</v>
      </c>
      <c r="F43" s="1046">
        <v>-228.00034862006621</v>
      </c>
      <c r="G43" s="1046">
        <v>63.084714428211917</v>
      </c>
      <c r="H43" s="1096" t="s">
        <v>321</v>
      </c>
      <c r="I43" s="352"/>
      <c r="J43" s="349"/>
      <c r="O43" s="318"/>
      <c r="P43" s="318"/>
      <c r="Q43" s="318"/>
      <c r="R43" s="318"/>
    </row>
    <row r="44" spans="2:18" ht="16.5" thickBot="1">
      <c r="B44" s="1076" t="s">
        <v>646</v>
      </c>
      <c r="C44" s="346"/>
      <c r="D44" s="1077">
        <v>-1770.3859172603034</v>
      </c>
      <c r="E44" s="1077">
        <v>-184.95104055302807</v>
      </c>
      <c r="F44" s="1077">
        <v>-798.70439168875305</v>
      </c>
      <c r="G44" s="1077">
        <v>-41.378412948162719</v>
      </c>
      <c r="H44" s="1097" t="s">
        <v>321</v>
      </c>
      <c r="I44" s="1098"/>
      <c r="J44" s="349"/>
      <c r="O44" s="318"/>
      <c r="P44" s="318"/>
      <c r="Q44" s="318"/>
      <c r="R44" s="318"/>
    </row>
    <row r="45" spans="2:18" ht="16.5" thickTop="1">
      <c r="B45" s="1697" t="s">
        <v>647</v>
      </c>
      <c r="C45" s="1697"/>
      <c r="D45" s="1697"/>
      <c r="E45" s="1697"/>
      <c r="F45" s="1697"/>
      <c r="G45" s="1697"/>
      <c r="H45" s="1697"/>
      <c r="I45" s="1697"/>
      <c r="J45" s="349"/>
    </row>
    <row r="46" spans="2:18" ht="15.75">
      <c r="B46" s="1698" t="s">
        <v>648</v>
      </c>
      <c r="C46" s="1698"/>
      <c r="D46" s="1698"/>
      <c r="E46" s="1698"/>
      <c r="F46" s="1698"/>
      <c r="G46" s="1698"/>
      <c r="H46" s="1698"/>
      <c r="I46" s="1698"/>
      <c r="J46" s="349"/>
    </row>
    <row r="47" spans="2:18" ht="15.75">
      <c r="B47" s="1699" t="s">
        <v>649</v>
      </c>
      <c r="C47" s="1699"/>
      <c r="D47" s="1699"/>
      <c r="E47" s="1699"/>
      <c r="F47" s="1699"/>
      <c r="G47" s="1699"/>
      <c r="H47" s="1699"/>
      <c r="I47" s="1699"/>
      <c r="J47" s="349"/>
    </row>
    <row r="48" spans="2:18" ht="15.75">
      <c r="B48" s="1700" t="s">
        <v>650</v>
      </c>
      <c r="C48" s="1700"/>
      <c r="D48" s="1700"/>
      <c r="E48" s="1700"/>
      <c r="F48" s="1700"/>
      <c r="G48" s="1700"/>
      <c r="H48" s="1700"/>
      <c r="I48" s="1700"/>
      <c r="J48" s="349"/>
    </row>
    <row r="49" spans="2:10" ht="15.75">
      <c r="B49" s="1701" t="s">
        <v>651</v>
      </c>
      <c r="C49" s="1701"/>
      <c r="D49" s="1080">
        <v>106.73</v>
      </c>
      <c r="E49" s="1080">
        <v>106.49</v>
      </c>
      <c r="F49" s="1080">
        <v>102.86</v>
      </c>
      <c r="G49" s="1080">
        <v>103.29</v>
      </c>
      <c r="H49" s="330"/>
      <c r="I49" s="330"/>
      <c r="J49" s="349"/>
    </row>
    <row r="50" spans="2:10" ht="15">
      <c r="B50" s="349"/>
      <c r="C50" s="349"/>
      <c r="D50" s="349"/>
      <c r="E50" s="349"/>
      <c r="F50" s="349"/>
      <c r="G50" s="349"/>
      <c r="H50" s="349"/>
      <c r="I50" s="349"/>
      <c r="J50" s="349"/>
    </row>
    <row r="51" spans="2:10">
      <c r="H51" s="317"/>
      <c r="I51" s="317"/>
      <c r="J51" s="317"/>
    </row>
    <row r="52" spans="2:10">
      <c r="H52" s="317"/>
      <c r="I52" s="317"/>
      <c r="J52" s="317"/>
    </row>
    <row r="53" spans="2:10">
      <c r="H53" s="317"/>
      <c r="I53" s="317"/>
      <c r="J53" s="317"/>
    </row>
    <row r="54" spans="2:10">
      <c r="H54" s="317"/>
      <c r="I54" s="317"/>
      <c r="J54" s="317"/>
    </row>
    <row r="55" spans="2:10">
      <c r="H55" s="317"/>
      <c r="I55" s="317"/>
      <c r="J55" s="317"/>
    </row>
    <row r="56" spans="2:10">
      <c r="H56" s="317"/>
      <c r="I56" s="317"/>
      <c r="J56" s="317"/>
    </row>
    <row r="57" spans="2:10">
      <c r="H57" s="317"/>
      <c r="I57" s="317"/>
      <c r="J57" s="317"/>
    </row>
    <row r="58" spans="2:10">
      <c r="H58" s="317"/>
      <c r="I58" s="317"/>
      <c r="J58" s="317"/>
    </row>
    <row r="59" spans="2:10">
      <c r="H59" s="317"/>
      <c r="I59" s="317"/>
      <c r="J59" s="317"/>
    </row>
    <row r="60" spans="2:10">
      <c r="H60" s="317"/>
      <c r="I60" s="317"/>
      <c r="J60" s="317"/>
    </row>
    <row r="61" spans="2:10">
      <c r="H61" s="317"/>
      <c r="I61" s="317"/>
      <c r="J61" s="317"/>
    </row>
    <row r="62" spans="2:10">
      <c r="H62" s="317"/>
      <c r="I62" s="317"/>
      <c r="J62" s="317"/>
    </row>
    <row r="63" spans="2:10">
      <c r="H63" s="317"/>
      <c r="I63" s="317"/>
      <c r="J63" s="317"/>
    </row>
    <row r="64" spans="2:10">
      <c r="H64" s="317"/>
      <c r="I64" s="317"/>
      <c r="J64" s="317"/>
    </row>
    <row r="65" spans="4:10">
      <c r="H65" s="317"/>
      <c r="I65" s="317"/>
      <c r="J65" s="317"/>
    </row>
    <row r="66" spans="4:10">
      <c r="H66" s="317"/>
      <c r="I66" s="317"/>
      <c r="J66" s="317"/>
    </row>
    <row r="67" spans="4:10">
      <c r="H67" s="317"/>
      <c r="I67" s="317"/>
      <c r="J67" s="317"/>
    </row>
    <row r="68" spans="4:10">
      <c r="H68" s="317"/>
      <c r="I68" s="317"/>
      <c r="J68" s="317"/>
    </row>
    <row r="69" spans="4:10">
      <c r="H69" s="317"/>
      <c r="I69" s="317"/>
      <c r="J69" s="317"/>
    </row>
    <row r="70" spans="4:10">
      <c r="D70" s="317"/>
      <c r="E70" s="317"/>
      <c r="F70" s="317"/>
      <c r="G70" s="317"/>
      <c r="H70" s="317"/>
      <c r="I70" s="317"/>
      <c r="J70" s="317"/>
    </row>
    <row r="71" spans="4:10">
      <c r="D71" s="317"/>
      <c r="E71" s="317"/>
      <c r="F71" s="317"/>
      <c r="G71" s="317"/>
      <c r="H71" s="317"/>
      <c r="I71" s="317"/>
      <c r="J71" s="317"/>
    </row>
    <row r="72" spans="4:10">
      <c r="D72" s="317"/>
      <c r="E72" s="317"/>
      <c r="F72" s="317"/>
      <c r="G72" s="317"/>
      <c r="H72" s="317"/>
      <c r="I72" s="317"/>
      <c r="J72" s="317"/>
    </row>
    <row r="73" spans="4:10">
      <c r="H73" s="317"/>
      <c r="I73" s="317"/>
      <c r="J73" s="317"/>
    </row>
    <row r="74" spans="4:10">
      <c r="H74" s="317"/>
      <c r="I74" s="317"/>
      <c r="J74" s="317"/>
    </row>
    <row r="75" spans="4:10">
      <c r="H75" s="317"/>
      <c r="I75" s="317"/>
      <c r="J75" s="317"/>
    </row>
    <row r="76" spans="4:10">
      <c r="H76" s="317"/>
      <c r="I76" s="317"/>
      <c r="J76" s="317"/>
    </row>
    <row r="77" spans="4:10">
      <c r="H77" s="317"/>
      <c r="I77" s="317"/>
      <c r="J77" s="317"/>
    </row>
    <row r="78" spans="4:10">
      <c r="H78" s="317"/>
      <c r="I78" s="317"/>
      <c r="J78" s="317"/>
    </row>
    <row r="79" spans="4:10">
      <c r="H79" s="317"/>
      <c r="I79" s="317"/>
      <c r="J79" s="317"/>
    </row>
    <row r="80" spans="4:10">
      <c r="D80" s="317"/>
      <c r="E80" s="317"/>
      <c r="F80" s="317"/>
      <c r="G80" s="317"/>
      <c r="H80" s="317"/>
      <c r="I80" s="317"/>
      <c r="J80" s="317"/>
    </row>
    <row r="81" spans="4:10">
      <c r="D81" s="317"/>
      <c r="E81" s="317"/>
      <c r="F81" s="317"/>
      <c r="G81" s="317"/>
      <c r="H81" s="317"/>
      <c r="I81" s="317"/>
      <c r="J81" s="317"/>
    </row>
    <row r="82" spans="4:10">
      <c r="H82" s="317"/>
      <c r="I82" s="317"/>
      <c r="J82" s="317"/>
    </row>
    <row r="83" spans="4:10">
      <c r="H83" s="317"/>
      <c r="I83" s="317"/>
      <c r="J83" s="317"/>
    </row>
    <row r="84" spans="4:10">
      <c r="D84" s="317"/>
      <c r="E84" s="317"/>
      <c r="F84" s="317"/>
      <c r="G84" s="317"/>
      <c r="H84" s="317"/>
      <c r="I84" s="317"/>
      <c r="J84" s="317"/>
    </row>
    <row r="85" spans="4:10">
      <c r="D85" s="317"/>
      <c r="E85" s="317"/>
      <c r="F85" s="317"/>
      <c r="G85" s="317"/>
      <c r="H85" s="317"/>
      <c r="I85" s="317"/>
      <c r="J85" s="317"/>
    </row>
  </sheetData>
  <mergeCells count="11">
    <mergeCell ref="B45:I45"/>
    <mergeCell ref="B46:I46"/>
    <mergeCell ref="B47:I47"/>
    <mergeCell ref="B48:I48"/>
    <mergeCell ref="B49:C49"/>
    <mergeCell ref="B35:C35"/>
    <mergeCell ref="B1:I1"/>
    <mergeCell ref="B2:I2"/>
    <mergeCell ref="B3:I3"/>
    <mergeCell ref="H5:I5"/>
    <mergeCell ref="B31:C31"/>
  </mergeCells>
  <pageMargins left="0.75" right="0.75" top="1" bottom="1" header="0.5" footer="0.5"/>
  <pageSetup scale="65"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L99"/>
  <sheetViews>
    <sheetView workbookViewId="0">
      <selection activeCell="D82" sqref="D82:I82"/>
    </sheetView>
  </sheetViews>
  <sheetFormatPr defaultRowHeight="15"/>
  <cols>
    <col min="2" max="2" width="16" customWidth="1"/>
    <col min="3" max="3" width="13.28515625" customWidth="1"/>
    <col min="258" max="258" width="16" customWidth="1"/>
    <col min="259" max="259" width="13.28515625" customWidth="1"/>
    <col min="514" max="514" width="16" customWidth="1"/>
    <col min="515" max="515" width="13.28515625" customWidth="1"/>
    <col min="770" max="770" width="16" customWidth="1"/>
    <col min="771" max="771" width="13.28515625" customWidth="1"/>
    <col min="1026" max="1026" width="16" customWidth="1"/>
    <col min="1027" max="1027" width="13.28515625" customWidth="1"/>
    <col min="1282" max="1282" width="16" customWidth="1"/>
    <col min="1283" max="1283" width="13.28515625" customWidth="1"/>
    <col min="1538" max="1538" width="16" customWidth="1"/>
    <col min="1539" max="1539" width="13.28515625" customWidth="1"/>
    <col min="1794" max="1794" width="16" customWidth="1"/>
    <col min="1795" max="1795" width="13.28515625" customWidth="1"/>
    <col min="2050" max="2050" width="16" customWidth="1"/>
    <col min="2051" max="2051" width="13.28515625" customWidth="1"/>
    <col min="2306" max="2306" width="16" customWidth="1"/>
    <col min="2307" max="2307" width="13.28515625" customWidth="1"/>
    <col min="2562" max="2562" width="16" customWidth="1"/>
    <col min="2563" max="2563" width="13.28515625" customWidth="1"/>
    <col min="2818" max="2818" width="16" customWidth="1"/>
    <col min="2819" max="2819" width="13.28515625" customWidth="1"/>
    <col min="3074" max="3074" width="16" customWidth="1"/>
    <col min="3075" max="3075" width="13.28515625" customWidth="1"/>
    <col min="3330" max="3330" width="16" customWidth="1"/>
    <col min="3331" max="3331" width="13.28515625" customWidth="1"/>
    <col min="3586" max="3586" width="16" customWidth="1"/>
    <col min="3587" max="3587" width="13.28515625" customWidth="1"/>
    <col min="3842" max="3842" width="16" customWidth="1"/>
    <col min="3843" max="3843" width="13.28515625" customWidth="1"/>
    <col min="4098" max="4098" width="16" customWidth="1"/>
    <col min="4099" max="4099" width="13.28515625" customWidth="1"/>
    <col min="4354" max="4354" width="16" customWidth="1"/>
    <col min="4355" max="4355" width="13.28515625" customWidth="1"/>
    <col min="4610" max="4610" width="16" customWidth="1"/>
    <col min="4611" max="4611" width="13.28515625" customWidth="1"/>
    <col min="4866" max="4866" width="16" customWidth="1"/>
    <col min="4867" max="4867" width="13.28515625" customWidth="1"/>
    <col min="5122" max="5122" width="16" customWidth="1"/>
    <col min="5123" max="5123" width="13.28515625" customWidth="1"/>
    <col min="5378" max="5378" width="16" customWidth="1"/>
    <col min="5379" max="5379" width="13.28515625" customWidth="1"/>
    <col min="5634" max="5634" width="16" customWidth="1"/>
    <col min="5635" max="5635" width="13.28515625" customWidth="1"/>
    <col min="5890" max="5890" width="16" customWidth="1"/>
    <col min="5891" max="5891" width="13.28515625" customWidth="1"/>
    <col min="6146" max="6146" width="16" customWidth="1"/>
    <col min="6147" max="6147" width="13.28515625" customWidth="1"/>
    <col min="6402" max="6402" width="16" customWidth="1"/>
    <col min="6403" max="6403" width="13.28515625" customWidth="1"/>
    <col min="6658" max="6658" width="16" customWidth="1"/>
    <col min="6659" max="6659" width="13.28515625" customWidth="1"/>
    <col min="6914" max="6914" width="16" customWidth="1"/>
    <col min="6915" max="6915" width="13.28515625" customWidth="1"/>
    <col min="7170" max="7170" width="16" customWidth="1"/>
    <col min="7171" max="7171" width="13.28515625" customWidth="1"/>
    <col min="7426" max="7426" width="16" customWidth="1"/>
    <col min="7427" max="7427" width="13.28515625" customWidth="1"/>
    <col min="7682" max="7682" width="16" customWidth="1"/>
    <col min="7683" max="7683" width="13.28515625" customWidth="1"/>
    <col min="7938" max="7938" width="16" customWidth="1"/>
    <col min="7939" max="7939" width="13.28515625" customWidth="1"/>
    <col min="8194" max="8194" width="16" customWidth="1"/>
    <col min="8195" max="8195" width="13.28515625" customWidth="1"/>
    <col min="8450" max="8450" width="16" customWidth="1"/>
    <col min="8451" max="8451" width="13.28515625" customWidth="1"/>
    <col min="8706" max="8706" width="16" customWidth="1"/>
    <col min="8707" max="8707" width="13.28515625" customWidth="1"/>
    <col min="8962" max="8962" width="16" customWidth="1"/>
    <col min="8963" max="8963" width="13.28515625" customWidth="1"/>
    <col min="9218" max="9218" width="16" customWidth="1"/>
    <col min="9219" max="9219" width="13.28515625" customWidth="1"/>
    <col min="9474" max="9474" width="16" customWidth="1"/>
    <col min="9475" max="9475" width="13.28515625" customWidth="1"/>
    <col min="9730" max="9730" width="16" customWidth="1"/>
    <col min="9731" max="9731" width="13.28515625" customWidth="1"/>
    <col min="9986" max="9986" width="16" customWidth="1"/>
    <col min="9987" max="9987" width="13.28515625" customWidth="1"/>
    <col min="10242" max="10242" width="16" customWidth="1"/>
    <col min="10243" max="10243" width="13.28515625" customWidth="1"/>
    <col min="10498" max="10498" width="16" customWidth="1"/>
    <col min="10499" max="10499" width="13.28515625" customWidth="1"/>
    <col min="10754" max="10754" width="16" customWidth="1"/>
    <col min="10755" max="10755" width="13.28515625" customWidth="1"/>
    <col min="11010" max="11010" width="16" customWidth="1"/>
    <col min="11011" max="11011" width="13.28515625" customWidth="1"/>
    <col min="11266" max="11266" width="16" customWidth="1"/>
    <col min="11267" max="11267" width="13.28515625" customWidth="1"/>
    <col min="11522" max="11522" width="16" customWidth="1"/>
    <col min="11523" max="11523" width="13.28515625" customWidth="1"/>
    <col min="11778" max="11778" width="16" customWidth="1"/>
    <col min="11779" max="11779" width="13.28515625" customWidth="1"/>
    <col min="12034" max="12034" width="16" customWidth="1"/>
    <col min="12035" max="12035" width="13.28515625" customWidth="1"/>
    <col min="12290" max="12290" width="16" customWidth="1"/>
    <col min="12291" max="12291" width="13.28515625" customWidth="1"/>
    <col min="12546" max="12546" width="16" customWidth="1"/>
    <col min="12547" max="12547" width="13.28515625" customWidth="1"/>
    <col min="12802" max="12802" width="16" customWidth="1"/>
    <col min="12803" max="12803" width="13.28515625" customWidth="1"/>
    <col min="13058" max="13058" width="16" customWidth="1"/>
    <col min="13059" max="13059" width="13.28515625" customWidth="1"/>
    <col min="13314" max="13314" width="16" customWidth="1"/>
    <col min="13315" max="13315" width="13.28515625" customWidth="1"/>
    <col min="13570" max="13570" width="16" customWidth="1"/>
    <col min="13571" max="13571" width="13.28515625" customWidth="1"/>
    <col min="13826" max="13826" width="16" customWidth="1"/>
    <col min="13827" max="13827" width="13.28515625" customWidth="1"/>
    <col min="14082" max="14082" width="16" customWidth="1"/>
    <col min="14083" max="14083" width="13.28515625" customWidth="1"/>
    <col min="14338" max="14338" width="16" customWidth="1"/>
    <col min="14339" max="14339" width="13.28515625" customWidth="1"/>
    <col min="14594" max="14594" width="16" customWidth="1"/>
    <col min="14595" max="14595" width="13.28515625" customWidth="1"/>
    <col min="14850" max="14850" width="16" customWidth="1"/>
    <col min="14851" max="14851" width="13.28515625" customWidth="1"/>
    <col min="15106" max="15106" width="16" customWidth="1"/>
    <col min="15107" max="15107" width="13.28515625" customWidth="1"/>
    <col min="15362" max="15362" width="16" customWidth="1"/>
    <col min="15363" max="15363" width="13.28515625" customWidth="1"/>
    <col min="15618" max="15618" width="16" customWidth="1"/>
    <col min="15619" max="15619" width="13.28515625" customWidth="1"/>
    <col min="15874" max="15874" width="16" customWidth="1"/>
    <col min="15875" max="15875" width="13.28515625" customWidth="1"/>
    <col min="16130" max="16130" width="16" customWidth="1"/>
    <col min="16131" max="16131" width="13.28515625" customWidth="1"/>
  </cols>
  <sheetData>
    <row r="1" spans="2:9">
      <c r="B1" s="1619" t="s">
        <v>679</v>
      </c>
      <c r="C1" s="1619"/>
      <c r="D1" s="1619"/>
      <c r="E1" s="1619"/>
      <c r="F1" s="1619"/>
      <c r="G1" s="1619"/>
      <c r="H1" s="1619"/>
      <c r="I1" s="1619"/>
    </row>
    <row r="2" spans="2:9" ht="16.5" thickBot="1">
      <c r="B2" s="1707" t="s">
        <v>654</v>
      </c>
      <c r="C2" s="1708"/>
      <c r="D2" s="1708"/>
      <c r="E2" s="1708"/>
      <c r="F2" s="1708"/>
      <c r="G2" s="1708"/>
      <c r="H2" s="1708"/>
      <c r="I2" s="1708"/>
    </row>
    <row r="3" spans="2:9" ht="15.75" thickTop="1">
      <c r="B3" s="1709" t="s">
        <v>655</v>
      </c>
      <c r="C3" s="1711" t="s">
        <v>557</v>
      </c>
      <c r="D3" s="1713" t="s">
        <v>656</v>
      </c>
      <c r="E3" s="1713"/>
      <c r="F3" s="1713"/>
      <c r="G3" s="1714" t="s">
        <v>657</v>
      </c>
      <c r="H3" s="1713"/>
      <c r="I3" s="1715"/>
    </row>
    <row r="4" spans="2:9" ht="15.75" thickBot="1">
      <c r="B4" s="1710"/>
      <c r="C4" s="1712"/>
      <c r="D4" s="353" t="s">
        <v>658</v>
      </c>
      <c r="E4" s="353" t="s">
        <v>659</v>
      </c>
      <c r="F4" s="353" t="s">
        <v>660</v>
      </c>
      <c r="G4" s="354" t="s">
        <v>658</v>
      </c>
      <c r="H4" s="353" t="s">
        <v>659</v>
      </c>
      <c r="I4" s="355" t="s">
        <v>660</v>
      </c>
    </row>
    <row r="5" spans="2:9">
      <c r="B5" s="1704" t="s">
        <v>548</v>
      </c>
      <c r="C5" s="356" t="s">
        <v>559</v>
      </c>
      <c r="D5" s="357">
        <v>72.099999999999994</v>
      </c>
      <c r="E5" s="357">
        <v>72.7</v>
      </c>
      <c r="F5" s="357">
        <v>72.400000000000006</v>
      </c>
      <c r="G5" s="357">
        <v>71.107187499999995</v>
      </c>
      <c r="H5" s="357">
        <v>71.707187500000003</v>
      </c>
      <c r="I5" s="358">
        <v>71.407187500000006</v>
      </c>
    </row>
    <row r="6" spans="2:9">
      <c r="B6" s="1705"/>
      <c r="C6" s="356" t="s">
        <v>560</v>
      </c>
      <c r="D6" s="357">
        <v>75.599999999999994</v>
      </c>
      <c r="E6" s="357">
        <v>76.2</v>
      </c>
      <c r="F6" s="357">
        <v>75.900000000000006</v>
      </c>
      <c r="G6" s="357">
        <v>73.617096774193527</v>
      </c>
      <c r="H6" s="357">
        <v>74.21709677419355</v>
      </c>
      <c r="I6" s="358">
        <v>73.917096774193539</v>
      </c>
    </row>
    <row r="7" spans="2:9">
      <c r="B7" s="1705"/>
      <c r="C7" s="356" t="s">
        <v>561</v>
      </c>
      <c r="D7" s="357">
        <v>78.099999999999994</v>
      </c>
      <c r="E7" s="357">
        <v>78.7</v>
      </c>
      <c r="F7" s="357">
        <v>78.400000000000006</v>
      </c>
      <c r="G7" s="357">
        <v>77.85466666666666</v>
      </c>
      <c r="H7" s="357">
        <v>78.454666666666668</v>
      </c>
      <c r="I7" s="358">
        <v>78.154666666666657</v>
      </c>
    </row>
    <row r="8" spans="2:9">
      <c r="B8" s="1705"/>
      <c r="C8" s="356" t="s">
        <v>562</v>
      </c>
      <c r="D8" s="357">
        <v>80.739999999999995</v>
      </c>
      <c r="E8" s="357">
        <v>81.34</v>
      </c>
      <c r="F8" s="357">
        <v>81.040000000000006</v>
      </c>
      <c r="G8" s="357">
        <v>78.983333333333334</v>
      </c>
      <c r="H8" s="357">
        <v>79.583333333333329</v>
      </c>
      <c r="I8" s="358">
        <v>79.283333333333331</v>
      </c>
    </row>
    <row r="9" spans="2:9">
      <c r="B9" s="1705"/>
      <c r="C9" s="356" t="s">
        <v>563</v>
      </c>
      <c r="D9" s="357">
        <v>85.51</v>
      </c>
      <c r="E9" s="357">
        <v>86.11</v>
      </c>
      <c r="F9" s="357">
        <v>85.81</v>
      </c>
      <c r="G9" s="357">
        <v>82.697241379310341</v>
      </c>
      <c r="H9" s="357">
        <v>83.297241379310336</v>
      </c>
      <c r="I9" s="358">
        <v>82.997241379310339</v>
      </c>
    </row>
    <row r="10" spans="2:9">
      <c r="B10" s="1705"/>
      <c r="C10" s="356" t="s">
        <v>564</v>
      </c>
      <c r="D10" s="357">
        <v>81.900000000000006</v>
      </c>
      <c r="E10" s="357">
        <v>82.5</v>
      </c>
      <c r="F10" s="357">
        <v>82.2</v>
      </c>
      <c r="G10" s="357">
        <v>84.163666666666657</v>
      </c>
      <c r="H10" s="357">
        <v>84.763666666666666</v>
      </c>
      <c r="I10" s="358">
        <v>84.463666666666654</v>
      </c>
    </row>
    <row r="11" spans="2:9">
      <c r="B11" s="1705"/>
      <c r="C11" s="356" t="s">
        <v>565</v>
      </c>
      <c r="D11" s="357">
        <v>79.05</v>
      </c>
      <c r="E11" s="357">
        <v>79.650000000000006</v>
      </c>
      <c r="F11" s="357">
        <v>79.349999999999994</v>
      </c>
      <c r="G11" s="357">
        <v>79.455517241379312</v>
      </c>
      <c r="H11" s="357">
        <v>80.055517241379306</v>
      </c>
      <c r="I11" s="358">
        <v>79.755517241379309</v>
      </c>
    </row>
    <row r="12" spans="2:9">
      <c r="B12" s="1705"/>
      <c r="C12" s="356" t="s">
        <v>566</v>
      </c>
      <c r="D12" s="357">
        <v>79.55</v>
      </c>
      <c r="E12" s="357">
        <v>80.150000000000006</v>
      </c>
      <c r="F12" s="357">
        <v>79.849999999999994</v>
      </c>
      <c r="G12" s="357">
        <v>78.760000000000005</v>
      </c>
      <c r="H12" s="357">
        <v>79.36</v>
      </c>
      <c r="I12" s="358">
        <v>79.06</v>
      </c>
    </row>
    <row r="13" spans="2:9">
      <c r="B13" s="1705"/>
      <c r="C13" s="356" t="s">
        <v>567</v>
      </c>
      <c r="D13" s="357">
        <v>82.13</v>
      </c>
      <c r="E13" s="357">
        <v>82.73</v>
      </c>
      <c r="F13" s="357">
        <v>82.43</v>
      </c>
      <c r="G13" s="357">
        <v>80.99233333333332</v>
      </c>
      <c r="H13" s="357">
        <v>81.592333333333343</v>
      </c>
      <c r="I13" s="358">
        <v>81.292333333333332</v>
      </c>
    </row>
    <row r="14" spans="2:9">
      <c r="B14" s="1705"/>
      <c r="C14" s="356" t="s">
        <v>568</v>
      </c>
      <c r="D14" s="357">
        <v>85.32</v>
      </c>
      <c r="E14" s="357">
        <v>85.92</v>
      </c>
      <c r="F14" s="357">
        <v>85.62</v>
      </c>
      <c r="G14" s="357">
        <v>83.74677419354839</v>
      </c>
      <c r="H14" s="357">
        <v>84.346774193548384</v>
      </c>
      <c r="I14" s="358">
        <v>84.046774193548387</v>
      </c>
    </row>
    <row r="15" spans="2:9">
      <c r="B15" s="1705"/>
      <c r="C15" s="356" t="s">
        <v>569</v>
      </c>
      <c r="D15" s="359">
        <v>88.6</v>
      </c>
      <c r="E15" s="357">
        <v>89.2</v>
      </c>
      <c r="F15" s="359">
        <v>88.9</v>
      </c>
      <c r="G15" s="357">
        <v>88.055937499999999</v>
      </c>
      <c r="H15" s="359">
        <v>88.655937499999993</v>
      </c>
      <c r="I15" s="358">
        <v>88.355937499999996</v>
      </c>
    </row>
    <row r="16" spans="2:9">
      <c r="B16" s="1705"/>
      <c r="C16" s="360" t="s">
        <v>570</v>
      </c>
      <c r="D16" s="361">
        <v>88.6</v>
      </c>
      <c r="E16" s="361">
        <v>89.2</v>
      </c>
      <c r="F16" s="361">
        <v>88.9</v>
      </c>
      <c r="G16" s="361">
        <v>89.202903225806452</v>
      </c>
      <c r="H16" s="361">
        <v>89.80290322580646</v>
      </c>
      <c r="I16" s="362">
        <v>89.502903225806449</v>
      </c>
    </row>
    <row r="17" spans="2:9" ht="15.75" thickBot="1">
      <c r="B17" s="1706"/>
      <c r="C17" s="363" t="s">
        <v>661</v>
      </c>
      <c r="D17" s="364">
        <v>81.433333333333323</v>
      </c>
      <c r="E17" s="364">
        <v>82.033333333333346</v>
      </c>
      <c r="F17" s="364">
        <v>81.733333333333334</v>
      </c>
      <c r="G17" s="364">
        <v>80.719721484519837</v>
      </c>
      <c r="H17" s="364">
        <v>81.319721484519846</v>
      </c>
      <c r="I17" s="365">
        <v>81.019721484519806</v>
      </c>
    </row>
    <row r="18" spans="2:9">
      <c r="B18" s="1704" t="s">
        <v>549</v>
      </c>
      <c r="C18" s="356" t="s">
        <v>559</v>
      </c>
      <c r="D18" s="366">
        <v>88.75</v>
      </c>
      <c r="E18" s="366">
        <v>89.35</v>
      </c>
      <c r="F18" s="366">
        <v>89.05</v>
      </c>
      <c r="G18" s="367">
        <v>88.448437499999997</v>
      </c>
      <c r="H18" s="366">
        <v>89.048437500000006</v>
      </c>
      <c r="I18" s="368">
        <v>88.748437499999994</v>
      </c>
    </row>
    <row r="19" spans="2:9">
      <c r="B19" s="1705"/>
      <c r="C19" s="356" t="s">
        <v>560</v>
      </c>
      <c r="D19" s="366">
        <v>87.23</v>
      </c>
      <c r="E19" s="366">
        <v>87.83</v>
      </c>
      <c r="F19" s="366">
        <v>87.53</v>
      </c>
      <c r="G19" s="367">
        <v>88.500967741935511</v>
      </c>
      <c r="H19" s="366">
        <v>89.100967741935477</v>
      </c>
      <c r="I19" s="368">
        <v>88.800967741935494</v>
      </c>
    </row>
    <row r="20" spans="2:9">
      <c r="B20" s="1705"/>
      <c r="C20" s="356" t="s">
        <v>561</v>
      </c>
      <c r="D20" s="366">
        <v>84.6</v>
      </c>
      <c r="E20" s="366">
        <v>85.2</v>
      </c>
      <c r="F20" s="366">
        <v>84.9</v>
      </c>
      <c r="G20" s="367">
        <v>84.469333333333324</v>
      </c>
      <c r="H20" s="366">
        <v>85.069333333333333</v>
      </c>
      <c r="I20" s="368">
        <v>84.769333333333321</v>
      </c>
    </row>
    <row r="21" spans="2:9">
      <c r="B21" s="1705"/>
      <c r="C21" s="356" t="s">
        <v>562</v>
      </c>
      <c r="D21" s="366">
        <v>87.64</v>
      </c>
      <c r="E21" s="366">
        <v>88.24</v>
      </c>
      <c r="F21" s="366">
        <v>87.94</v>
      </c>
      <c r="G21" s="367">
        <v>85.926666666666677</v>
      </c>
      <c r="H21" s="366">
        <v>86.526666666666657</v>
      </c>
      <c r="I21" s="368">
        <v>86.226666666666659</v>
      </c>
    </row>
    <row r="22" spans="2:9">
      <c r="B22" s="1705"/>
      <c r="C22" s="356" t="s">
        <v>563</v>
      </c>
      <c r="D22" s="366">
        <v>86.61</v>
      </c>
      <c r="E22" s="366">
        <v>87.21</v>
      </c>
      <c r="F22" s="366">
        <v>86.91</v>
      </c>
      <c r="G22" s="367">
        <v>87.38366666666667</v>
      </c>
      <c r="H22" s="366">
        <v>87.983666666666679</v>
      </c>
      <c r="I22" s="368">
        <v>87.683666666666682</v>
      </c>
    </row>
    <row r="23" spans="2:9">
      <c r="B23" s="1705"/>
      <c r="C23" s="356" t="s">
        <v>564</v>
      </c>
      <c r="D23" s="366">
        <v>87.1</v>
      </c>
      <c r="E23" s="366">
        <v>87.7</v>
      </c>
      <c r="F23" s="366">
        <v>87.4</v>
      </c>
      <c r="G23" s="367">
        <v>87.402758620689667</v>
      </c>
      <c r="H23" s="366">
        <v>88.002758620689633</v>
      </c>
      <c r="I23" s="368">
        <v>87.70275862068965</v>
      </c>
    </row>
    <row r="24" spans="2:9">
      <c r="B24" s="1705"/>
      <c r="C24" s="356" t="s">
        <v>565</v>
      </c>
      <c r="D24" s="366">
        <v>85.3</v>
      </c>
      <c r="E24" s="366">
        <v>85.9</v>
      </c>
      <c r="F24" s="366">
        <v>85.6</v>
      </c>
      <c r="G24" s="367">
        <v>85.646896551724126</v>
      </c>
      <c r="H24" s="366">
        <v>86.246896551724149</v>
      </c>
      <c r="I24" s="368">
        <v>85.946896551724137</v>
      </c>
    </row>
    <row r="25" spans="2:9">
      <c r="B25" s="1705"/>
      <c r="C25" s="356" t="s">
        <v>566</v>
      </c>
      <c r="D25" s="366">
        <v>86.77</v>
      </c>
      <c r="E25" s="366">
        <v>87.37</v>
      </c>
      <c r="F25" s="366">
        <v>87.07</v>
      </c>
      <c r="G25" s="367">
        <v>86.572333333333333</v>
      </c>
      <c r="H25" s="366">
        <v>87.172333333333341</v>
      </c>
      <c r="I25" s="368">
        <v>86.87233333333333</v>
      </c>
    </row>
    <row r="26" spans="2:9">
      <c r="B26" s="1705"/>
      <c r="C26" s="356" t="s">
        <v>567</v>
      </c>
      <c r="D26" s="366">
        <v>86.86</v>
      </c>
      <c r="E26" s="366">
        <v>87.46</v>
      </c>
      <c r="F26" s="366">
        <v>87.16</v>
      </c>
      <c r="G26" s="367">
        <v>86.686451612903213</v>
      </c>
      <c r="H26" s="366">
        <v>87.291000000000011</v>
      </c>
      <c r="I26" s="368">
        <v>86.988725806451612</v>
      </c>
    </row>
    <row r="27" spans="2:9">
      <c r="B27" s="1705"/>
      <c r="C27" s="356" t="s">
        <v>568</v>
      </c>
      <c r="D27" s="366">
        <v>87.61</v>
      </c>
      <c r="E27" s="366">
        <v>88.21</v>
      </c>
      <c r="F27" s="366">
        <v>87.91</v>
      </c>
      <c r="G27" s="367">
        <v>86.455806451612901</v>
      </c>
      <c r="H27" s="366">
        <v>87.055806451612895</v>
      </c>
      <c r="I27" s="368">
        <v>86.755806451612898</v>
      </c>
    </row>
    <row r="28" spans="2:9">
      <c r="B28" s="1705"/>
      <c r="C28" s="356" t="s">
        <v>569</v>
      </c>
      <c r="D28" s="366">
        <v>92.72</v>
      </c>
      <c r="E28" s="366">
        <v>93.32</v>
      </c>
      <c r="F28" s="366">
        <v>93.02</v>
      </c>
      <c r="G28" s="367">
        <v>89.458709677419364</v>
      </c>
      <c r="H28" s="366">
        <v>90.058709677419344</v>
      </c>
      <c r="I28" s="368">
        <v>89.758709677419347</v>
      </c>
    </row>
    <row r="29" spans="2:9">
      <c r="B29" s="1705"/>
      <c r="C29" s="360" t="s">
        <v>570</v>
      </c>
      <c r="D29" s="366">
        <v>95</v>
      </c>
      <c r="E29" s="366">
        <v>95.6</v>
      </c>
      <c r="F29" s="366">
        <v>95.3</v>
      </c>
      <c r="G29" s="367">
        <v>94.915483870967748</v>
      </c>
      <c r="H29" s="366">
        <v>95.515483870967742</v>
      </c>
      <c r="I29" s="368">
        <v>95.215483870967745</v>
      </c>
    </row>
    <row r="30" spans="2:9" ht="15.75" thickBot="1">
      <c r="B30" s="1706"/>
      <c r="C30" s="369" t="s">
        <v>661</v>
      </c>
      <c r="D30" s="370">
        <v>88.015833333333333</v>
      </c>
      <c r="E30" s="370">
        <v>88.615833333333327</v>
      </c>
      <c r="F30" s="370">
        <v>88.31583333333333</v>
      </c>
      <c r="G30" s="371">
        <v>87.655626002271049</v>
      </c>
      <c r="H30" s="370">
        <v>88.256005034529096</v>
      </c>
      <c r="I30" s="372">
        <v>87.955815518400073</v>
      </c>
    </row>
    <row r="31" spans="2:9">
      <c r="B31" s="1704" t="s">
        <v>550</v>
      </c>
      <c r="C31" s="356" t="s">
        <v>559</v>
      </c>
      <c r="D31" s="373">
        <v>97.96</v>
      </c>
      <c r="E31" s="373">
        <v>98.56</v>
      </c>
      <c r="F31" s="373">
        <v>98.259999999999991</v>
      </c>
      <c r="G31" s="373">
        <v>96.012187499999996</v>
      </c>
      <c r="H31" s="373">
        <v>96.612187500000005</v>
      </c>
      <c r="I31" s="374">
        <v>96.312187499999993</v>
      </c>
    </row>
    <row r="32" spans="2:9">
      <c r="B32" s="1705"/>
      <c r="C32" s="356" t="s">
        <v>560</v>
      </c>
      <c r="D32" s="366">
        <v>101.29</v>
      </c>
      <c r="E32" s="366">
        <v>101.89</v>
      </c>
      <c r="F32" s="366">
        <v>101.59</v>
      </c>
      <c r="G32" s="366">
        <v>103.24870967741936</v>
      </c>
      <c r="H32" s="366">
        <v>103.84870967741935</v>
      </c>
      <c r="I32" s="368">
        <v>103.54870967741935</v>
      </c>
    </row>
    <row r="33" spans="2:9">
      <c r="B33" s="1705"/>
      <c r="C33" s="356" t="s">
        <v>561</v>
      </c>
      <c r="D33" s="366">
        <v>98.64</v>
      </c>
      <c r="E33" s="366">
        <v>99.24</v>
      </c>
      <c r="F33" s="366">
        <v>98.94</v>
      </c>
      <c r="G33" s="366">
        <v>98.939677419354837</v>
      </c>
      <c r="H33" s="366">
        <v>99.539677419354845</v>
      </c>
      <c r="I33" s="368">
        <v>99.239677419354848</v>
      </c>
    </row>
    <row r="34" spans="2:9">
      <c r="B34" s="1705"/>
      <c r="C34" s="356" t="s">
        <v>562</v>
      </c>
      <c r="D34" s="366">
        <v>100.73</v>
      </c>
      <c r="E34" s="366">
        <v>101.33</v>
      </c>
      <c r="F34" s="366">
        <v>101.03</v>
      </c>
      <c r="G34" s="366">
        <v>98.803103448275863</v>
      </c>
      <c r="H34" s="366">
        <v>99.403103448275857</v>
      </c>
      <c r="I34" s="368">
        <v>99.10310344827586</v>
      </c>
    </row>
    <row r="35" spans="2:9">
      <c r="B35" s="1705"/>
      <c r="C35" s="356" t="s">
        <v>563</v>
      </c>
      <c r="D35" s="366">
        <v>99.11</v>
      </c>
      <c r="E35" s="366">
        <v>99.71</v>
      </c>
      <c r="F35" s="366">
        <v>99.41</v>
      </c>
      <c r="G35" s="366">
        <v>99.268333333333302</v>
      </c>
      <c r="H35" s="366">
        <v>99.868333333333339</v>
      </c>
      <c r="I35" s="368">
        <v>99.568333333333328</v>
      </c>
    </row>
    <row r="36" spans="2:9">
      <c r="B36" s="1705"/>
      <c r="C36" s="356" t="s">
        <v>564</v>
      </c>
      <c r="D36" s="366">
        <v>98.14</v>
      </c>
      <c r="E36" s="366">
        <v>98.74</v>
      </c>
      <c r="F36" s="366">
        <v>98.44</v>
      </c>
      <c r="G36" s="366">
        <v>98.89533333333334</v>
      </c>
      <c r="H36" s="366">
        <v>99.495333333333321</v>
      </c>
      <c r="I36" s="368">
        <v>99.195333333333338</v>
      </c>
    </row>
    <row r="37" spans="2:9">
      <c r="B37" s="1705"/>
      <c r="C37" s="375" t="s">
        <v>565</v>
      </c>
      <c r="D37" s="376">
        <v>99.26</v>
      </c>
      <c r="E37" s="376">
        <v>99.86</v>
      </c>
      <c r="F37" s="376">
        <v>99.56</v>
      </c>
      <c r="G37" s="376">
        <v>99.27</v>
      </c>
      <c r="H37" s="376">
        <v>99.87</v>
      </c>
      <c r="I37" s="368">
        <v>99.57</v>
      </c>
    </row>
    <row r="38" spans="2:9">
      <c r="B38" s="1705"/>
      <c r="C38" s="375" t="s">
        <v>566</v>
      </c>
      <c r="D38" s="376">
        <v>97.58</v>
      </c>
      <c r="E38" s="376">
        <v>98.18</v>
      </c>
      <c r="F38" s="376">
        <v>97.88</v>
      </c>
      <c r="G38" s="376">
        <v>98.50866666666667</v>
      </c>
      <c r="H38" s="376">
        <v>99.108666666666679</v>
      </c>
      <c r="I38" s="368">
        <v>98.808666666666682</v>
      </c>
    </row>
    <row r="39" spans="2:9">
      <c r="B39" s="1705"/>
      <c r="C39" s="356" t="s">
        <v>567</v>
      </c>
      <c r="D39" s="366">
        <v>95.99</v>
      </c>
      <c r="E39" s="366">
        <v>96.59</v>
      </c>
      <c r="F39" s="366">
        <v>96.289999999999992</v>
      </c>
      <c r="G39" s="366">
        <v>96.414666666666662</v>
      </c>
      <c r="H39" s="366">
        <v>97.014666666666685</v>
      </c>
      <c r="I39" s="368">
        <v>96.714666666666673</v>
      </c>
    </row>
    <row r="40" spans="2:9">
      <c r="B40" s="1705"/>
      <c r="C40" s="356" t="s">
        <v>568</v>
      </c>
      <c r="D40" s="366">
        <v>95.2</v>
      </c>
      <c r="E40" s="366">
        <v>95.8</v>
      </c>
      <c r="F40" s="366">
        <v>95.5</v>
      </c>
      <c r="G40" s="366">
        <v>96.220967741935496</v>
      </c>
      <c r="H40" s="366">
        <v>96.820967741935476</v>
      </c>
      <c r="I40" s="368">
        <v>96.520967741935493</v>
      </c>
    </row>
    <row r="41" spans="2:9">
      <c r="B41" s="1705"/>
      <c r="C41" s="356" t="s">
        <v>569</v>
      </c>
      <c r="D41" s="366">
        <v>95.32</v>
      </c>
      <c r="E41" s="366">
        <v>95.92</v>
      </c>
      <c r="F41" s="366">
        <v>95.62</v>
      </c>
      <c r="G41" s="366">
        <v>94.152258064516133</v>
      </c>
      <c r="H41" s="366">
        <v>94.752258064516141</v>
      </c>
      <c r="I41" s="368">
        <v>94.452258064516144</v>
      </c>
    </row>
    <row r="42" spans="2:9">
      <c r="B42" s="1705"/>
      <c r="C42" s="360" t="s">
        <v>570</v>
      </c>
      <c r="D42" s="377">
        <v>95.9</v>
      </c>
      <c r="E42" s="377">
        <v>96.5</v>
      </c>
      <c r="F42" s="377">
        <v>96.2</v>
      </c>
      <c r="G42" s="377">
        <v>95.714062499999997</v>
      </c>
      <c r="H42" s="377">
        <v>96.314062500000006</v>
      </c>
      <c r="I42" s="378">
        <v>96.014062499999994</v>
      </c>
    </row>
    <row r="43" spans="2:9" ht="15.75" thickBot="1">
      <c r="B43" s="1706"/>
      <c r="C43" s="379" t="s">
        <v>661</v>
      </c>
      <c r="D43" s="380">
        <v>97.926666666666677</v>
      </c>
      <c r="E43" s="380">
        <v>98.526666666666657</v>
      </c>
      <c r="F43" s="380">
        <v>98.251639784946235</v>
      </c>
      <c r="G43" s="380">
        <v>97.953997195958479</v>
      </c>
      <c r="H43" s="380">
        <v>98.553997195958473</v>
      </c>
      <c r="I43" s="381">
        <v>98.253997195958462</v>
      </c>
    </row>
    <row r="44" spans="2:9">
      <c r="B44" s="1704" t="s">
        <v>193</v>
      </c>
      <c r="C44" s="356" t="s">
        <v>559</v>
      </c>
      <c r="D44" s="382">
        <v>96.92</v>
      </c>
      <c r="E44" s="382">
        <v>97.52</v>
      </c>
      <c r="F44" s="382">
        <v>97.22</v>
      </c>
      <c r="G44" s="382">
        <v>96.714193548387101</v>
      </c>
      <c r="H44" s="382">
        <v>97.314193548387095</v>
      </c>
      <c r="I44" s="383">
        <v>97.014193548387098</v>
      </c>
    </row>
    <row r="45" spans="2:9">
      <c r="B45" s="1705"/>
      <c r="C45" s="356" t="s">
        <v>560</v>
      </c>
      <c r="D45" s="367">
        <v>97.52</v>
      </c>
      <c r="E45" s="367">
        <v>98.12</v>
      </c>
      <c r="F45" s="367">
        <v>97.82</v>
      </c>
      <c r="G45" s="367">
        <v>96.642258064516142</v>
      </c>
      <c r="H45" s="367">
        <v>97.242258064516108</v>
      </c>
      <c r="I45" s="384">
        <v>96.942258064516125</v>
      </c>
    </row>
    <row r="46" spans="2:9">
      <c r="B46" s="1705"/>
      <c r="C46" s="356" t="s">
        <v>561</v>
      </c>
      <c r="D46" s="367">
        <v>98.64</v>
      </c>
      <c r="E46" s="367">
        <v>99.24</v>
      </c>
      <c r="F46" s="367">
        <v>98.94</v>
      </c>
      <c r="G46" s="367">
        <v>97.734193548387097</v>
      </c>
      <c r="H46" s="367">
        <v>98.334193548387105</v>
      </c>
      <c r="I46" s="384">
        <v>98.034193548387094</v>
      </c>
    </row>
    <row r="47" spans="2:9">
      <c r="B47" s="1705"/>
      <c r="C47" s="356" t="s">
        <v>562</v>
      </c>
      <c r="D47" s="367">
        <v>98.46</v>
      </c>
      <c r="E47" s="367">
        <v>99.06</v>
      </c>
      <c r="F47" s="367">
        <v>98.76</v>
      </c>
      <c r="G47" s="367">
        <v>97.996333333333311</v>
      </c>
      <c r="H47" s="367">
        <v>98.596333333333334</v>
      </c>
      <c r="I47" s="384">
        <v>98.296333333333322</v>
      </c>
    </row>
    <row r="48" spans="2:9">
      <c r="B48" s="1705"/>
      <c r="C48" s="356" t="s">
        <v>563</v>
      </c>
      <c r="D48" s="367">
        <v>99.37</v>
      </c>
      <c r="E48" s="367">
        <v>99.97</v>
      </c>
      <c r="F48" s="367">
        <v>99.67</v>
      </c>
      <c r="G48" s="367">
        <v>98.795172413793082</v>
      </c>
      <c r="H48" s="367">
        <v>99.395172413793105</v>
      </c>
      <c r="I48" s="384">
        <v>99.095172413793094</v>
      </c>
    </row>
    <row r="49" spans="2:11">
      <c r="B49" s="1705"/>
      <c r="C49" s="356" t="s">
        <v>564</v>
      </c>
      <c r="D49" s="367">
        <v>99.13</v>
      </c>
      <c r="E49" s="367">
        <v>99.73</v>
      </c>
      <c r="F49" s="367">
        <v>99.43</v>
      </c>
      <c r="G49" s="367">
        <v>100.75700000000002</v>
      </c>
      <c r="H49" s="367">
        <v>101.357</v>
      </c>
      <c r="I49" s="384">
        <v>101.05700000000002</v>
      </c>
    </row>
    <row r="50" spans="2:11">
      <c r="B50" s="1705"/>
      <c r="C50" s="356" t="s">
        <v>662</v>
      </c>
      <c r="D50" s="367">
        <v>99.31</v>
      </c>
      <c r="E50" s="367">
        <v>99.91</v>
      </c>
      <c r="F50" s="367">
        <v>99.61</v>
      </c>
      <c r="G50" s="367">
        <v>98.53</v>
      </c>
      <c r="H50" s="367">
        <v>99.13</v>
      </c>
      <c r="I50" s="384">
        <v>98.83</v>
      </c>
    </row>
    <row r="51" spans="2:11">
      <c r="B51" s="1705"/>
      <c r="C51" s="356" t="s">
        <v>566</v>
      </c>
      <c r="D51" s="367">
        <v>100.45</v>
      </c>
      <c r="E51" s="367">
        <v>101.05</v>
      </c>
      <c r="F51" s="367">
        <v>100.75</v>
      </c>
      <c r="G51" s="367">
        <v>99.253666666666689</v>
      </c>
      <c r="H51" s="367">
        <v>99.853666666666655</v>
      </c>
      <c r="I51" s="384">
        <v>99.553666666666672</v>
      </c>
    </row>
    <row r="52" spans="2:11">
      <c r="B52" s="1705"/>
      <c r="C52" s="356" t="s">
        <v>567</v>
      </c>
      <c r="D52" s="367">
        <v>99.4</v>
      </c>
      <c r="E52" s="367">
        <v>100</v>
      </c>
      <c r="F52" s="367">
        <v>99.7</v>
      </c>
      <c r="G52" s="367">
        <v>99.667000000000002</v>
      </c>
      <c r="H52" s="367">
        <v>100.26700000000001</v>
      </c>
      <c r="I52" s="384">
        <v>99.967000000000013</v>
      </c>
    </row>
    <row r="53" spans="2:11">
      <c r="B53" s="1705"/>
      <c r="C53" s="356" t="s">
        <v>568</v>
      </c>
      <c r="D53" s="367">
        <v>102.16</v>
      </c>
      <c r="E53" s="367">
        <v>102.76</v>
      </c>
      <c r="F53" s="367">
        <v>102.46000000000001</v>
      </c>
      <c r="G53" s="367">
        <v>100.94516129032259</v>
      </c>
      <c r="H53" s="367">
        <v>101.54516129032258</v>
      </c>
      <c r="I53" s="384">
        <v>101.24516129032259</v>
      </c>
    </row>
    <row r="54" spans="2:11">
      <c r="B54" s="1705"/>
      <c r="C54" s="356" t="s">
        <v>663</v>
      </c>
      <c r="D54" s="367">
        <v>102.2</v>
      </c>
      <c r="E54" s="367">
        <v>102.8</v>
      </c>
      <c r="F54" s="367">
        <v>102.5</v>
      </c>
      <c r="G54" s="367">
        <v>101.78375</v>
      </c>
      <c r="H54" s="367">
        <v>102.38374999999999</v>
      </c>
      <c r="I54" s="384">
        <v>102.08374999999999</v>
      </c>
    </row>
    <row r="55" spans="2:11">
      <c r="B55" s="1705"/>
      <c r="C55" s="356" t="s">
        <v>570</v>
      </c>
      <c r="D55" s="366">
        <v>101.14</v>
      </c>
      <c r="E55" s="366">
        <v>101.74</v>
      </c>
      <c r="F55" s="366">
        <v>101.44</v>
      </c>
      <c r="G55" s="366">
        <v>101.45258064516129</v>
      </c>
      <c r="H55" s="366">
        <v>102.0525806451613</v>
      </c>
      <c r="I55" s="368">
        <v>101.75258064516129</v>
      </c>
    </row>
    <row r="56" spans="2:11" ht="15.75" thickBot="1">
      <c r="B56" s="1706"/>
      <c r="C56" s="379" t="s">
        <v>661</v>
      </c>
      <c r="D56" s="370">
        <v>99.558333333333337</v>
      </c>
      <c r="E56" s="370">
        <v>100.15833333333332</v>
      </c>
      <c r="F56" s="370">
        <v>99.858333333333348</v>
      </c>
      <c r="G56" s="370">
        <v>99.189275792547292</v>
      </c>
      <c r="H56" s="370">
        <v>99.789275792547258</v>
      </c>
      <c r="I56" s="372">
        <v>99.489275792547275</v>
      </c>
    </row>
    <row r="57" spans="2:11">
      <c r="B57" s="1704" t="s">
        <v>4</v>
      </c>
      <c r="C57" s="356" t="s">
        <v>559</v>
      </c>
      <c r="D57" s="382">
        <v>103.71</v>
      </c>
      <c r="E57" s="382">
        <v>104.31</v>
      </c>
      <c r="F57" s="382">
        <v>104.00999999999999</v>
      </c>
      <c r="G57" s="382">
        <v>102.12375000000002</v>
      </c>
      <c r="H57" s="382">
        <v>102.72375</v>
      </c>
      <c r="I57" s="383">
        <v>102.42375000000001</v>
      </c>
    </row>
    <row r="58" spans="2:11">
      <c r="B58" s="1705"/>
      <c r="C58" s="356" t="s">
        <v>560</v>
      </c>
      <c r="D58" s="367">
        <v>105.92</v>
      </c>
      <c r="E58" s="367">
        <v>106.52</v>
      </c>
      <c r="F58" s="367">
        <v>106.22</v>
      </c>
      <c r="G58" s="367">
        <v>105.59096774193547</v>
      </c>
      <c r="H58" s="367">
        <v>106.19096774193549</v>
      </c>
      <c r="I58" s="384">
        <v>105.89096774193548</v>
      </c>
    </row>
    <row r="59" spans="2:11">
      <c r="B59" s="1705"/>
      <c r="C59" s="356" t="s">
        <v>561</v>
      </c>
      <c r="D59" s="367">
        <v>103.49</v>
      </c>
      <c r="E59" s="367">
        <v>104.09</v>
      </c>
      <c r="F59" s="367">
        <v>103.78999999999999</v>
      </c>
      <c r="G59" s="367">
        <v>104.52666666666666</v>
      </c>
      <c r="H59" s="367">
        <v>105.12666666666668</v>
      </c>
      <c r="I59" s="384">
        <v>104.82666666666667</v>
      </c>
    </row>
    <row r="60" spans="2:11">
      <c r="B60" s="1705"/>
      <c r="C60" s="356" t="s">
        <v>562</v>
      </c>
      <c r="D60" s="367">
        <v>105.46</v>
      </c>
      <c r="E60" s="367">
        <v>106.06</v>
      </c>
      <c r="F60" s="367">
        <v>105.75999999999999</v>
      </c>
      <c r="G60" s="367">
        <v>104.429</v>
      </c>
      <c r="H60" s="367">
        <v>105.02900000000001</v>
      </c>
      <c r="I60" s="384">
        <v>104.72900000000001</v>
      </c>
    </row>
    <row r="61" spans="2:11">
      <c r="B61" s="1705"/>
      <c r="C61" s="356" t="s">
        <v>563</v>
      </c>
      <c r="D61" s="367">
        <v>107</v>
      </c>
      <c r="E61" s="367">
        <v>107.6</v>
      </c>
      <c r="F61" s="367">
        <v>107.3</v>
      </c>
      <c r="G61" s="367">
        <v>106.20206896551723</v>
      </c>
      <c r="H61" s="367">
        <v>106.80206896551724</v>
      </c>
      <c r="I61" s="384">
        <v>106.50206896551722</v>
      </c>
      <c r="K61" s="321"/>
    </row>
    <row r="62" spans="2:11">
      <c r="B62" s="1705"/>
      <c r="C62" s="356" t="s">
        <v>564</v>
      </c>
      <c r="D62" s="367">
        <v>106.6</v>
      </c>
      <c r="E62" s="367">
        <v>107.2</v>
      </c>
      <c r="F62" s="367">
        <v>106.9</v>
      </c>
      <c r="G62" s="367">
        <v>106.06200000000003</v>
      </c>
      <c r="H62" s="367">
        <v>106.66199999999999</v>
      </c>
      <c r="I62" s="384">
        <v>106.36200000000001</v>
      </c>
      <c r="K62" s="321"/>
    </row>
    <row r="63" spans="2:11">
      <c r="B63" s="1705"/>
      <c r="C63" s="356" t="s">
        <v>664</v>
      </c>
      <c r="D63" s="367">
        <v>108.88</v>
      </c>
      <c r="E63" s="367">
        <v>109.48</v>
      </c>
      <c r="F63" s="367">
        <v>109.18</v>
      </c>
      <c r="G63" s="367">
        <v>108.18586206896553</v>
      </c>
      <c r="H63" s="367">
        <v>108.78586206896551</v>
      </c>
      <c r="I63" s="384">
        <v>108.48586206896553</v>
      </c>
      <c r="K63" s="321"/>
    </row>
    <row r="64" spans="2:11">
      <c r="B64" s="1705"/>
      <c r="C64" s="356" t="s">
        <v>566</v>
      </c>
      <c r="D64" s="367">
        <v>107.23</v>
      </c>
      <c r="E64" s="367">
        <v>107.83</v>
      </c>
      <c r="F64" s="367">
        <v>107.53</v>
      </c>
      <c r="G64" s="367">
        <v>108.52000000000001</v>
      </c>
      <c r="H64" s="367">
        <v>109.11999999999998</v>
      </c>
      <c r="I64" s="384">
        <v>108.82</v>
      </c>
      <c r="K64" s="321"/>
    </row>
    <row r="65" spans="2:12">
      <c r="B65" s="1705"/>
      <c r="C65" s="356" t="s">
        <v>567</v>
      </c>
      <c r="D65" s="367">
        <v>105.92</v>
      </c>
      <c r="E65" s="367">
        <v>106.52</v>
      </c>
      <c r="F65" s="367">
        <v>106.22</v>
      </c>
      <c r="G65" s="367">
        <v>106.24066666666664</v>
      </c>
      <c r="H65" s="367">
        <v>106.84066666666668</v>
      </c>
      <c r="I65" s="384">
        <v>106.54066666666665</v>
      </c>
      <c r="K65" s="321"/>
    </row>
    <row r="66" spans="2:12">
      <c r="B66" s="1705"/>
      <c r="C66" s="356" t="s">
        <v>568</v>
      </c>
      <c r="D66" s="367">
        <v>106.27</v>
      </c>
      <c r="E66" s="367">
        <v>106.87</v>
      </c>
      <c r="F66" s="367">
        <v>106.57</v>
      </c>
      <c r="G66" s="367">
        <v>106.12741935483871</v>
      </c>
      <c r="H66" s="367">
        <v>106.72741935483872</v>
      </c>
      <c r="I66" s="384">
        <v>106.42741935483872</v>
      </c>
      <c r="K66" s="321"/>
    </row>
    <row r="67" spans="2:12">
      <c r="B67" s="1705"/>
      <c r="C67" s="356" t="s">
        <v>569</v>
      </c>
      <c r="D67" s="366">
        <v>107.08</v>
      </c>
      <c r="E67" s="366">
        <v>107.68</v>
      </c>
      <c r="F67" s="366">
        <v>107.38</v>
      </c>
      <c r="G67" s="366">
        <v>107.05187500000002</v>
      </c>
      <c r="H67" s="366">
        <v>107.65187499999999</v>
      </c>
      <c r="I67" s="368">
        <v>107.35187500000001</v>
      </c>
      <c r="K67" s="321"/>
    </row>
    <row r="68" spans="2:12">
      <c r="B68" s="1705"/>
      <c r="C68" s="356" t="s">
        <v>570</v>
      </c>
      <c r="D68" s="366">
        <v>106.73</v>
      </c>
      <c r="E68" s="366">
        <v>107.33</v>
      </c>
      <c r="F68" s="366">
        <v>107.03</v>
      </c>
      <c r="G68" s="366">
        <v>107.56193548387097</v>
      </c>
      <c r="H68" s="366">
        <v>108.16193548387095</v>
      </c>
      <c r="I68" s="368">
        <v>107.86193548387095</v>
      </c>
      <c r="L68" s="321"/>
    </row>
    <row r="69" spans="2:12" ht="15.75" thickBot="1">
      <c r="B69" s="1706"/>
      <c r="C69" s="379" t="s">
        <v>661</v>
      </c>
      <c r="D69" s="370">
        <v>106.19083333333333</v>
      </c>
      <c r="E69" s="370">
        <v>106.79083333333334</v>
      </c>
      <c r="F69" s="370">
        <v>106.4908333333333</v>
      </c>
      <c r="G69" s="370">
        <v>106.05185099570512</v>
      </c>
      <c r="H69" s="370">
        <v>106.6518509957051</v>
      </c>
      <c r="I69" s="372">
        <v>106.35185099570509</v>
      </c>
    </row>
    <row r="70" spans="2:12">
      <c r="B70" s="1704" t="s">
        <v>5</v>
      </c>
      <c r="C70" s="385" t="s">
        <v>559</v>
      </c>
      <c r="D70" s="373">
        <v>106.72</v>
      </c>
      <c r="E70" s="373">
        <v>107.32</v>
      </c>
      <c r="F70" s="373">
        <v>107.02</v>
      </c>
      <c r="G70" s="373">
        <v>106.88593750000001</v>
      </c>
      <c r="H70" s="373">
        <v>107.48593749999998</v>
      </c>
      <c r="I70" s="374">
        <v>107.18593749999999</v>
      </c>
      <c r="K70" s="321"/>
    </row>
    <row r="71" spans="2:12">
      <c r="B71" s="1705"/>
      <c r="C71" s="356" t="s">
        <v>560</v>
      </c>
      <c r="D71" s="366">
        <v>106.85</v>
      </c>
      <c r="E71" s="366">
        <v>107.45</v>
      </c>
      <c r="F71" s="366">
        <v>107.15</v>
      </c>
      <c r="G71" s="366">
        <v>106.7274193548387</v>
      </c>
      <c r="H71" s="366">
        <v>107.32741935483868</v>
      </c>
      <c r="I71" s="368">
        <v>107.02741935483868</v>
      </c>
      <c r="K71" s="321"/>
    </row>
    <row r="72" spans="2:12">
      <c r="B72" s="1705"/>
      <c r="C72" s="356" t="s">
        <v>561</v>
      </c>
      <c r="D72" s="366">
        <v>106.49</v>
      </c>
      <c r="E72" s="366">
        <v>107.09</v>
      </c>
      <c r="F72" s="366">
        <v>106.78999999999999</v>
      </c>
      <c r="G72" s="366">
        <v>106.43566666666669</v>
      </c>
      <c r="H72" s="366">
        <v>107.03566666666666</v>
      </c>
      <c r="I72" s="368">
        <v>106.73566666666667</v>
      </c>
      <c r="K72" s="321"/>
    </row>
    <row r="73" spans="2:12">
      <c r="B73" s="1705"/>
      <c r="C73" s="356" t="s">
        <v>562</v>
      </c>
      <c r="D73" s="366">
        <v>107.31</v>
      </c>
      <c r="E73" s="366">
        <v>107.91</v>
      </c>
      <c r="F73" s="366">
        <v>107.61</v>
      </c>
      <c r="G73" s="366">
        <v>106.61566666666667</v>
      </c>
      <c r="H73" s="366">
        <v>107.21566666666668</v>
      </c>
      <c r="I73" s="368">
        <v>106.91566666666668</v>
      </c>
      <c r="K73" s="321"/>
    </row>
    <row r="74" spans="2:12">
      <c r="B74" s="1705"/>
      <c r="C74" s="356" t="s">
        <v>563</v>
      </c>
      <c r="D74" s="366">
        <v>107.7</v>
      </c>
      <c r="E74" s="366">
        <v>108.3</v>
      </c>
      <c r="F74" s="366">
        <v>108</v>
      </c>
      <c r="G74" s="366">
        <v>108.59133333333332</v>
      </c>
      <c r="H74" s="366">
        <v>109.19133333333333</v>
      </c>
      <c r="I74" s="368">
        <v>108.89133333333334</v>
      </c>
      <c r="K74" s="321"/>
    </row>
    <row r="75" spans="2:12">
      <c r="B75" s="1705"/>
      <c r="C75" s="356" t="s">
        <v>564</v>
      </c>
      <c r="D75" s="366">
        <v>108.54</v>
      </c>
      <c r="E75" s="366">
        <v>109.14</v>
      </c>
      <c r="F75" s="366">
        <v>108.84</v>
      </c>
      <c r="G75" s="366">
        <v>108.4448275862069</v>
      </c>
      <c r="H75" s="366">
        <v>109.04482758620691</v>
      </c>
      <c r="I75" s="368">
        <v>108.7448275862069</v>
      </c>
      <c r="K75" s="321"/>
    </row>
    <row r="76" spans="2:12">
      <c r="B76" s="1705"/>
      <c r="C76" s="356" t="s">
        <v>565</v>
      </c>
      <c r="D76" s="366">
        <v>106.63</v>
      </c>
      <c r="E76" s="366">
        <v>107.23</v>
      </c>
      <c r="F76" s="366">
        <v>106.93</v>
      </c>
      <c r="G76" s="366">
        <v>108.20103448275863</v>
      </c>
      <c r="H76" s="366">
        <v>108.80103448275862</v>
      </c>
      <c r="I76" s="368">
        <v>108.50103448275863</v>
      </c>
      <c r="K76" s="321"/>
    </row>
    <row r="77" spans="2:12">
      <c r="B77" s="1705"/>
      <c r="C77" s="356" t="s">
        <v>566</v>
      </c>
      <c r="D77" s="366">
        <v>106.27</v>
      </c>
      <c r="E77" s="366">
        <v>106.87</v>
      </c>
      <c r="F77" s="366">
        <v>106.57</v>
      </c>
      <c r="G77" s="366">
        <v>106.642</v>
      </c>
      <c r="H77" s="366">
        <v>107.242</v>
      </c>
      <c r="I77" s="368">
        <v>106.94200000000001</v>
      </c>
      <c r="K77" s="321"/>
    </row>
    <row r="78" spans="2:12">
      <c r="B78" s="1705"/>
      <c r="C78" s="356" t="s">
        <v>567</v>
      </c>
      <c r="D78" s="366">
        <v>103.1</v>
      </c>
      <c r="E78" s="366">
        <v>103.7</v>
      </c>
      <c r="F78" s="366">
        <v>103.4</v>
      </c>
      <c r="G78" s="366">
        <v>103.90870967741935</v>
      </c>
      <c r="H78" s="366">
        <v>104.50870967741933</v>
      </c>
      <c r="I78" s="368">
        <v>104.20870967741934</v>
      </c>
      <c r="K78" s="321"/>
    </row>
    <row r="79" spans="2:12">
      <c r="B79" s="1705"/>
      <c r="C79" s="356" t="s">
        <v>568</v>
      </c>
      <c r="D79" s="366">
        <v>102.61</v>
      </c>
      <c r="E79" s="366">
        <v>103.21</v>
      </c>
      <c r="F79" s="366">
        <v>102.91</v>
      </c>
      <c r="G79" s="366">
        <v>102.69709677419354</v>
      </c>
      <c r="H79" s="366">
        <v>103.29709677419355</v>
      </c>
      <c r="I79" s="368">
        <v>102.99709677419355</v>
      </c>
      <c r="K79" s="321"/>
    </row>
    <row r="80" spans="2:12">
      <c r="B80" s="1705"/>
      <c r="C80" s="356" t="s">
        <v>569</v>
      </c>
      <c r="D80" s="366">
        <v>102.77</v>
      </c>
      <c r="E80" s="366">
        <v>103.37</v>
      </c>
      <c r="F80" s="366">
        <v>103.07</v>
      </c>
      <c r="G80" s="366">
        <v>102.82129032258065</v>
      </c>
      <c r="H80" s="366">
        <v>103.42129032258065</v>
      </c>
      <c r="I80" s="368">
        <v>103.12129032258065</v>
      </c>
      <c r="K80" s="321"/>
    </row>
    <row r="81" spans="2:12">
      <c r="B81" s="1705"/>
      <c r="C81" s="356" t="s">
        <v>570</v>
      </c>
      <c r="D81" s="366">
        <v>102.86</v>
      </c>
      <c r="E81" s="366">
        <v>103.46</v>
      </c>
      <c r="F81" s="366">
        <v>103.16</v>
      </c>
      <c r="G81" s="366">
        <v>102.97903225806451</v>
      </c>
      <c r="H81" s="366">
        <v>103.57903225806453</v>
      </c>
      <c r="I81" s="368">
        <v>103.27903225806452</v>
      </c>
      <c r="K81" s="321"/>
      <c r="L81" s="321"/>
    </row>
    <row r="82" spans="2:12">
      <c r="B82" s="1706"/>
      <c r="C82" s="379" t="s">
        <v>661</v>
      </c>
      <c r="D82" s="370">
        <v>105.65416666666665</v>
      </c>
      <c r="E82" s="370">
        <v>106.25416666666668</v>
      </c>
      <c r="F82" s="370">
        <v>105.95416666666667</v>
      </c>
      <c r="G82" s="370">
        <v>105.91250121856073</v>
      </c>
      <c r="H82" s="370">
        <v>106.51250121856073</v>
      </c>
      <c r="I82" s="372">
        <v>106.21250121856076</v>
      </c>
      <c r="K82" s="321"/>
    </row>
    <row r="83" spans="2:12">
      <c r="B83" s="1716" t="s">
        <v>128</v>
      </c>
      <c r="C83" s="385" t="s">
        <v>559</v>
      </c>
      <c r="D83" s="373">
        <v>102.29</v>
      </c>
      <c r="E83" s="373">
        <v>102.89</v>
      </c>
      <c r="F83" s="373">
        <v>102.59</v>
      </c>
      <c r="G83" s="373">
        <v>102.28999999999998</v>
      </c>
      <c r="H83" s="373">
        <v>102.89000000000001</v>
      </c>
      <c r="I83" s="374">
        <v>102.59</v>
      </c>
      <c r="K83" s="321"/>
    </row>
    <row r="84" spans="2:12">
      <c r="B84" s="1717"/>
      <c r="C84" s="356" t="s">
        <v>560</v>
      </c>
      <c r="D84" s="366">
        <v>102.22</v>
      </c>
      <c r="E84" s="366">
        <v>102.82</v>
      </c>
      <c r="F84" s="366">
        <v>102.52</v>
      </c>
      <c r="G84" s="366">
        <v>102.15354838709678</v>
      </c>
      <c r="H84" s="366">
        <v>102.75354838709676</v>
      </c>
      <c r="I84" s="368">
        <v>102.45354838709676</v>
      </c>
      <c r="K84" s="321"/>
    </row>
    <row r="85" spans="2:12" ht="15.75" thickBot="1">
      <c r="B85" s="1718"/>
      <c r="C85" s="386" t="s">
        <v>561</v>
      </c>
      <c r="D85" s="387">
        <v>103.29</v>
      </c>
      <c r="E85" s="387">
        <v>103.89</v>
      </c>
      <c r="F85" s="387">
        <v>103.59</v>
      </c>
      <c r="G85" s="387">
        <v>103.68709677419353</v>
      </c>
      <c r="H85" s="387">
        <v>104.28709677419357</v>
      </c>
      <c r="I85" s="388">
        <v>103.98709677419356</v>
      </c>
      <c r="K85" s="321"/>
    </row>
    <row r="86" spans="2:12" ht="15.75" thickTop="1">
      <c r="B86" s="389" t="s">
        <v>665</v>
      </c>
      <c r="C86" s="298"/>
      <c r="D86" s="298"/>
      <c r="E86" s="298"/>
      <c r="F86" s="298"/>
      <c r="G86" s="298"/>
      <c r="H86" s="298"/>
      <c r="I86" s="298"/>
    </row>
    <row r="88" spans="2:12">
      <c r="B88" s="1619" t="s">
        <v>666</v>
      </c>
      <c r="C88" s="1619"/>
      <c r="D88" s="1619"/>
      <c r="E88" s="1619"/>
      <c r="F88" s="1619"/>
      <c r="G88" s="1619"/>
      <c r="H88" s="1619"/>
      <c r="I88" s="1619"/>
      <c r="J88" s="1619"/>
      <c r="K88" s="1619"/>
      <c r="L88" s="1619"/>
    </row>
    <row r="89" spans="2:12" ht="15.75">
      <c r="B89" s="1719" t="s">
        <v>95</v>
      </c>
      <c r="C89" s="1719"/>
      <c r="D89" s="1719"/>
      <c r="E89" s="1719"/>
      <c r="F89" s="1719"/>
      <c r="G89" s="1719"/>
      <c r="H89" s="1719"/>
      <c r="I89" s="1719"/>
      <c r="J89" s="1719"/>
      <c r="K89" s="1719"/>
      <c r="L89" s="1719"/>
    </row>
    <row r="90" spans="2:12" ht="16.5" thickBot="1">
      <c r="B90" s="290"/>
      <c r="C90" s="290"/>
      <c r="D90" s="290"/>
      <c r="E90" s="290"/>
      <c r="F90" s="290"/>
      <c r="G90" s="290"/>
      <c r="H90" s="290"/>
      <c r="I90" s="290"/>
      <c r="J90" s="298"/>
      <c r="K90" s="298"/>
      <c r="L90" s="298"/>
    </row>
    <row r="91" spans="2:12" ht="15.75" thickTop="1">
      <c r="B91" s="1720"/>
      <c r="C91" s="1723" t="s">
        <v>667</v>
      </c>
      <c r="D91" s="1724"/>
      <c r="E91" s="1725"/>
      <c r="F91" s="1723" t="s">
        <v>668</v>
      </c>
      <c r="G91" s="1724"/>
      <c r="H91" s="1725"/>
      <c r="I91" s="1729" t="s">
        <v>3</v>
      </c>
      <c r="J91" s="1730"/>
      <c r="K91" s="1730"/>
      <c r="L91" s="1731"/>
    </row>
    <row r="92" spans="2:12">
      <c r="B92" s="1721"/>
      <c r="C92" s="1726"/>
      <c r="D92" s="1727"/>
      <c r="E92" s="1728"/>
      <c r="F92" s="1726"/>
      <c r="G92" s="1727"/>
      <c r="H92" s="1728"/>
      <c r="I92" s="390" t="s">
        <v>669</v>
      </c>
      <c r="J92" s="391"/>
      <c r="K92" s="1732" t="s">
        <v>670</v>
      </c>
      <c r="L92" s="1733"/>
    </row>
    <row r="93" spans="2:12" ht="12.75" customHeight="1">
      <c r="B93" s="1722"/>
      <c r="C93" s="392" t="s">
        <v>671</v>
      </c>
      <c r="D93" s="392" t="s">
        <v>672</v>
      </c>
      <c r="E93" s="392">
        <v>2017</v>
      </c>
      <c r="F93" s="392">
        <v>2015</v>
      </c>
      <c r="G93" s="392">
        <v>2016</v>
      </c>
      <c r="H93" s="392">
        <v>2017</v>
      </c>
      <c r="I93" s="393">
        <v>2016</v>
      </c>
      <c r="J93" s="393">
        <v>2017</v>
      </c>
      <c r="K93" s="393">
        <v>2016</v>
      </c>
      <c r="L93" s="394">
        <v>2017</v>
      </c>
    </row>
    <row r="94" spans="2:12" ht="14.25" customHeight="1">
      <c r="B94" s="395" t="s">
        <v>673</v>
      </c>
      <c r="C94" s="396">
        <v>57.31</v>
      </c>
      <c r="D94" s="396">
        <v>46.25</v>
      </c>
      <c r="E94" s="396">
        <v>47.89</v>
      </c>
      <c r="F94" s="397">
        <v>48.96</v>
      </c>
      <c r="G94" s="397">
        <v>48.87</v>
      </c>
      <c r="H94" s="397">
        <v>57.49</v>
      </c>
      <c r="I94" s="398">
        <f>D94/C94*100-100</f>
        <v>-19.298551736171703</v>
      </c>
      <c r="J94" s="398">
        <f>E94/D94*100-100</f>
        <v>3.5459459459459453</v>
      </c>
      <c r="K94" s="399">
        <f>G94/F94*100-100</f>
        <v>-0.18382352941176805</v>
      </c>
      <c r="L94" s="400">
        <f>H94/G94*100-100</f>
        <v>17.638633108246381</v>
      </c>
    </row>
    <row r="95" spans="2:12" ht="15.75" thickBot="1">
      <c r="B95" s="401" t="s">
        <v>674</v>
      </c>
      <c r="C95" s="402">
        <v>1144.4000000000001</v>
      </c>
      <c r="D95" s="402">
        <v>1327</v>
      </c>
      <c r="E95" s="402">
        <v>1230.3</v>
      </c>
      <c r="F95" s="402">
        <v>1180.8499999999999</v>
      </c>
      <c r="G95" s="402">
        <v>1251.8</v>
      </c>
      <c r="H95" s="402">
        <v>1303.3</v>
      </c>
      <c r="I95" s="403">
        <f>D95/C95*100-100</f>
        <v>15.955959454736089</v>
      </c>
      <c r="J95" s="403">
        <f>E95/D95*100-100</f>
        <v>-7.2871137905049039</v>
      </c>
      <c r="K95" s="404">
        <f>G95/F95*100-100</f>
        <v>6.0083837913367404</v>
      </c>
      <c r="L95" s="405">
        <f>H95/G95*100-100</f>
        <v>4.1140757309474481</v>
      </c>
    </row>
    <row r="96" spans="2:12" ht="15.75" thickTop="1">
      <c r="B96" s="389" t="s">
        <v>675</v>
      </c>
      <c r="C96" s="298"/>
      <c r="D96" s="298"/>
      <c r="E96" s="298"/>
      <c r="F96" s="298"/>
      <c r="G96" s="298"/>
      <c r="H96" s="298"/>
      <c r="I96" s="298"/>
      <c r="J96" s="298"/>
      <c r="K96" s="298"/>
      <c r="L96" s="298"/>
    </row>
    <row r="97" spans="2:12">
      <c r="B97" s="389" t="s">
        <v>676</v>
      </c>
      <c r="C97" s="298"/>
      <c r="D97" s="298"/>
      <c r="E97" s="298"/>
      <c r="F97" s="298"/>
      <c r="G97" s="298"/>
      <c r="H97" s="298"/>
      <c r="I97" s="298"/>
      <c r="J97" s="298"/>
      <c r="K97" s="298"/>
      <c r="L97" s="298"/>
    </row>
    <row r="98" spans="2:12">
      <c r="B98" s="389" t="s">
        <v>677</v>
      </c>
      <c r="C98" s="406"/>
      <c r="D98" s="406"/>
      <c r="E98" s="406"/>
      <c r="F98" s="406"/>
      <c r="G98" s="406"/>
      <c r="H98" s="406"/>
      <c r="I98" s="298"/>
      <c r="J98" s="298"/>
      <c r="K98" s="298"/>
      <c r="L98" s="298"/>
    </row>
    <row r="99" spans="2:12">
      <c r="B99" s="407" t="s">
        <v>678</v>
      </c>
      <c r="C99" s="298"/>
      <c r="D99" s="298"/>
      <c r="E99" s="298"/>
      <c r="F99" s="298"/>
      <c r="G99" s="298"/>
      <c r="H99" s="298"/>
      <c r="I99" s="300"/>
      <c r="J99" s="300"/>
      <c r="K99" s="298"/>
      <c r="L99" s="298"/>
    </row>
  </sheetData>
  <mergeCells count="20">
    <mergeCell ref="B83:B85"/>
    <mergeCell ref="B88:L88"/>
    <mergeCell ref="B89:L89"/>
    <mergeCell ref="B91:B93"/>
    <mergeCell ref="C91:E92"/>
    <mergeCell ref="F91:H92"/>
    <mergeCell ref="I91:L91"/>
    <mergeCell ref="K92:L92"/>
    <mergeCell ref="B70:B82"/>
    <mergeCell ref="B1:I1"/>
    <mergeCell ref="B2:I2"/>
    <mergeCell ref="B3:B4"/>
    <mergeCell ref="C3:C4"/>
    <mergeCell ref="D3:F3"/>
    <mergeCell ref="G3:I3"/>
    <mergeCell ref="B5:B17"/>
    <mergeCell ref="B18:B30"/>
    <mergeCell ref="B31:B43"/>
    <mergeCell ref="B44:B56"/>
    <mergeCell ref="B57:B69"/>
  </mergeCells>
  <hyperlinks>
    <hyperlink ref="B99" r:id="rId1"/>
  </hyperlinks>
  <pageMargins left="0.7" right="0.7" top="0.75" bottom="0.75" header="0.3" footer="0.3"/>
  <pageSetup paperSize="9" scale="49" orientation="portrait" verticalDpi="300" r:id="rId2"/>
</worksheet>
</file>

<file path=xl/worksheets/sheet22.xml><?xml version="1.0" encoding="utf-8"?>
<worksheet xmlns="http://schemas.openxmlformats.org/spreadsheetml/2006/main" xmlns:r="http://schemas.openxmlformats.org/officeDocument/2006/relationships">
  <sheetPr>
    <pageSetUpPr fitToPage="1"/>
  </sheetPr>
  <dimension ref="A1:K52"/>
  <sheetViews>
    <sheetView zoomScaleSheetLayoutView="100" workbookViewId="0">
      <selection activeCell="K43" sqref="K43"/>
    </sheetView>
  </sheetViews>
  <sheetFormatPr defaultRowHeight="15"/>
  <cols>
    <col min="1" max="1" width="44" bestFit="1" customWidth="1"/>
    <col min="2" max="2" width="16.42578125" bestFit="1" customWidth="1"/>
    <col min="3" max="3" width="17" customWidth="1"/>
    <col min="4" max="4" width="18.42578125" bestFit="1" customWidth="1"/>
    <col min="5" max="5" width="17" customWidth="1"/>
    <col min="6" max="6" width="18.42578125" bestFit="1" customWidth="1"/>
    <col min="7" max="8" width="13" customWidth="1"/>
  </cols>
  <sheetData>
    <row r="1" spans="1:8">
      <c r="A1" s="1738" t="s">
        <v>45</v>
      </c>
      <c r="B1" s="1738"/>
      <c r="C1" s="1738"/>
      <c r="D1" s="1738"/>
      <c r="E1" s="1738"/>
      <c r="F1" s="1738"/>
      <c r="G1" s="1738"/>
      <c r="H1" s="1738"/>
    </row>
    <row r="2" spans="1:8" ht="15.75">
      <c r="A2" s="1739" t="s">
        <v>0</v>
      </c>
      <c r="B2" s="1739"/>
      <c r="C2" s="1739"/>
      <c r="D2" s="1739"/>
      <c r="E2" s="1739"/>
      <c r="F2" s="1739"/>
      <c r="G2" s="1739"/>
      <c r="H2" s="1739"/>
    </row>
    <row r="3" spans="1:8">
      <c r="A3" s="1738" t="s">
        <v>1</v>
      </c>
      <c r="B3" s="1738"/>
      <c r="C3" s="1738"/>
      <c r="D3" s="1738"/>
      <c r="E3" s="1738"/>
      <c r="F3" s="1738"/>
      <c r="G3" s="1738"/>
      <c r="H3" s="1738"/>
    </row>
    <row r="4" spans="1:8" ht="15.75" thickBot="1">
      <c r="A4" s="21"/>
      <c r="B4" s="21"/>
      <c r="C4" s="21"/>
      <c r="D4" s="21"/>
      <c r="E4" s="21"/>
      <c r="F4" s="21"/>
      <c r="G4" s="21"/>
      <c r="H4" s="21"/>
    </row>
    <row r="5" spans="1:8" ht="27" customHeight="1" thickTop="1">
      <c r="A5" s="1571" t="s">
        <v>2</v>
      </c>
      <c r="B5" s="1741" t="s">
        <v>145</v>
      </c>
      <c r="C5" s="1741"/>
      <c r="D5" s="1741"/>
      <c r="E5" s="1741"/>
      <c r="F5" s="1741"/>
      <c r="G5" s="1742" t="s">
        <v>3</v>
      </c>
      <c r="H5" s="1743"/>
    </row>
    <row r="6" spans="1:8" ht="27" customHeight="1">
      <c r="A6" s="1572"/>
      <c r="B6" s="1744" t="s">
        <v>4</v>
      </c>
      <c r="C6" s="1745"/>
      <c r="D6" s="1744" t="s">
        <v>5</v>
      </c>
      <c r="E6" s="1745"/>
      <c r="F6" s="284" t="s">
        <v>6</v>
      </c>
      <c r="G6" s="1746" t="s">
        <v>46</v>
      </c>
      <c r="H6" s="1747"/>
    </row>
    <row r="7" spans="1:8" ht="27" customHeight="1" thickBot="1">
      <c r="A7" s="1740"/>
      <c r="B7" s="285" t="s">
        <v>47</v>
      </c>
      <c r="C7" s="285" t="s">
        <v>7</v>
      </c>
      <c r="D7" s="285" t="s">
        <v>47</v>
      </c>
      <c r="E7" s="285" t="s">
        <v>7</v>
      </c>
      <c r="F7" s="285" t="s">
        <v>47</v>
      </c>
      <c r="G7" s="285" t="s">
        <v>5</v>
      </c>
      <c r="H7" s="286" t="s">
        <v>6</v>
      </c>
    </row>
    <row r="8" spans="1:8" ht="27" customHeight="1" thickBot="1">
      <c r="A8" s="4" t="s">
        <v>8</v>
      </c>
      <c r="B8" s="5">
        <v>49395.100000000006</v>
      </c>
      <c r="C8" s="5">
        <v>581704.39100000006</v>
      </c>
      <c r="D8" s="5">
        <v>95161.7</v>
      </c>
      <c r="E8" s="6">
        <v>793912.70000000007</v>
      </c>
      <c r="F8" s="5">
        <v>138836</v>
      </c>
      <c r="G8" s="5">
        <v>92.654129660634339</v>
      </c>
      <c r="H8" s="7">
        <v>45.894829537513516</v>
      </c>
    </row>
    <row r="9" spans="1:8" ht="27" customHeight="1">
      <c r="A9" s="8" t="s">
        <v>9</v>
      </c>
      <c r="B9" s="9">
        <v>41074.700000000004</v>
      </c>
      <c r="C9" s="9">
        <v>364469.23300000001</v>
      </c>
      <c r="D9" s="9">
        <v>86791.7</v>
      </c>
      <c r="E9" s="9">
        <v>501619.60000000003</v>
      </c>
      <c r="F9" s="9">
        <v>126351.7</v>
      </c>
      <c r="G9" s="9">
        <v>111.30209106822443</v>
      </c>
      <c r="H9" s="10">
        <v>45.580395360385864</v>
      </c>
    </row>
    <row r="10" spans="1:8" ht="27" customHeight="1">
      <c r="A10" s="11" t="s">
        <v>10</v>
      </c>
      <c r="B10" s="12">
        <v>39883.9</v>
      </c>
      <c r="C10" s="12">
        <v>333275.03399999999</v>
      </c>
      <c r="D10" s="12">
        <v>72685.2</v>
      </c>
      <c r="E10" s="12">
        <v>465283.9</v>
      </c>
      <c r="F10" s="12">
        <v>122514.5</v>
      </c>
      <c r="G10" s="12">
        <f>D10/B10*100-100</f>
        <v>82.241957281008126</v>
      </c>
      <c r="H10" s="13">
        <v>68.554946536571407</v>
      </c>
    </row>
    <row r="11" spans="1:8" ht="27" customHeight="1">
      <c r="A11" s="11" t="s">
        <v>11</v>
      </c>
      <c r="B11" s="12">
        <v>258.89999999999998</v>
      </c>
      <c r="C11" s="12">
        <v>9490.5519999999997</v>
      </c>
      <c r="D11" s="12">
        <v>7079</v>
      </c>
      <c r="E11" s="12">
        <v>19140.8</v>
      </c>
      <c r="F11" s="12">
        <v>2404.9</v>
      </c>
      <c r="G11" s="12"/>
      <c r="H11" s="13"/>
    </row>
    <row r="12" spans="1:8" ht="27" customHeight="1">
      <c r="A12" s="11" t="s">
        <v>12</v>
      </c>
      <c r="B12" s="12">
        <v>931.9</v>
      </c>
      <c r="C12" s="12">
        <v>21703.646999999997</v>
      </c>
      <c r="D12" s="12">
        <v>7027.5</v>
      </c>
      <c r="E12" s="12">
        <v>17194.900000000001</v>
      </c>
      <c r="F12" s="12">
        <v>1432.3</v>
      </c>
      <c r="G12" s="12"/>
      <c r="H12" s="13"/>
    </row>
    <row r="13" spans="1:8" ht="27" customHeight="1">
      <c r="A13" s="8" t="s">
        <v>13</v>
      </c>
      <c r="B13" s="9">
        <v>2871.4000000000005</v>
      </c>
      <c r="C13" s="9">
        <v>115677.41900000001</v>
      </c>
      <c r="D13" s="9">
        <v>7292.5999999999995</v>
      </c>
      <c r="E13" s="9">
        <v>189456.6</v>
      </c>
      <c r="F13" s="9">
        <v>11641</v>
      </c>
      <c r="G13" s="9">
        <v>153.97367137981465</v>
      </c>
      <c r="H13" s="10">
        <v>59.627567671338085</v>
      </c>
    </row>
    <row r="14" spans="1:8" ht="27" customHeight="1">
      <c r="A14" s="11" t="s">
        <v>10</v>
      </c>
      <c r="B14" s="12">
        <v>2388.6999999999998</v>
      </c>
      <c r="C14" s="12">
        <v>101579.099</v>
      </c>
      <c r="D14" s="12">
        <v>5834.4</v>
      </c>
      <c r="E14" s="12">
        <v>152580.5</v>
      </c>
      <c r="F14" s="12">
        <v>9091.2999999999993</v>
      </c>
      <c r="G14" s="12">
        <f>D14/B14*100-100</f>
        <v>144.25001046594383</v>
      </c>
      <c r="H14" s="13">
        <f>F14/D14*100-100</f>
        <v>55.822363910599194</v>
      </c>
    </row>
    <row r="15" spans="1:8" ht="27" customHeight="1">
      <c r="A15" s="11" t="s">
        <v>11</v>
      </c>
      <c r="B15" s="12">
        <v>361.6</v>
      </c>
      <c r="C15" s="12">
        <v>7247.4970000000003</v>
      </c>
      <c r="D15" s="12">
        <v>916.19999999999993</v>
      </c>
      <c r="E15" s="12">
        <v>24626.5</v>
      </c>
      <c r="F15" s="12">
        <v>2189.4</v>
      </c>
      <c r="G15" s="12"/>
      <c r="H15" s="13"/>
    </row>
    <row r="16" spans="1:8" ht="27" customHeight="1">
      <c r="A16" s="11" t="s">
        <v>12</v>
      </c>
      <c r="B16" s="12">
        <v>121.1</v>
      </c>
      <c r="C16" s="12">
        <v>6850.8230000000003</v>
      </c>
      <c r="D16" s="12">
        <v>542</v>
      </c>
      <c r="E16" s="12">
        <v>12249.6</v>
      </c>
      <c r="F16" s="12">
        <v>360.3</v>
      </c>
      <c r="G16" s="12"/>
      <c r="H16" s="13"/>
    </row>
    <row r="17" spans="1:8" ht="27" customHeight="1">
      <c r="A17" s="8" t="s">
        <v>14</v>
      </c>
      <c r="B17" s="9">
        <v>5449</v>
      </c>
      <c r="C17" s="9">
        <v>101557.739</v>
      </c>
      <c r="D17" s="9">
        <v>1077.4000000000001</v>
      </c>
      <c r="E17" s="9">
        <v>102836.5</v>
      </c>
      <c r="F17" s="9">
        <v>843.3</v>
      </c>
      <c r="G17" s="9">
        <v>-80.227564690768943</v>
      </c>
      <c r="H17" s="10">
        <v>-21.728234638945622</v>
      </c>
    </row>
    <row r="18" spans="1:8" ht="27" customHeight="1">
      <c r="A18" s="11" t="s">
        <v>10</v>
      </c>
      <c r="B18" s="12">
        <v>5449</v>
      </c>
      <c r="C18" s="12">
        <v>93336.894</v>
      </c>
      <c r="D18" s="12">
        <v>1077.4000000000001</v>
      </c>
      <c r="E18" s="12">
        <v>100771</v>
      </c>
      <c r="F18" s="14">
        <v>843.3</v>
      </c>
      <c r="G18" s="12"/>
      <c r="H18" s="15"/>
    </row>
    <row r="19" spans="1:8" ht="27" customHeight="1">
      <c r="A19" s="11" t="s">
        <v>11</v>
      </c>
      <c r="B19" s="12">
        <v>0</v>
      </c>
      <c r="C19" s="12">
        <v>7834.1750000000002</v>
      </c>
      <c r="D19" s="12">
        <v>0</v>
      </c>
      <c r="E19" s="12">
        <v>1737</v>
      </c>
      <c r="F19" s="12">
        <v>0</v>
      </c>
      <c r="G19" s="12"/>
      <c r="H19" s="13"/>
    </row>
    <row r="20" spans="1:8" ht="27" customHeight="1" thickBot="1">
      <c r="A20" s="11" t="s">
        <v>12</v>
      </c>
      <c r="B20" s="12">
        <v>0</v>
      </c>
      <c r="C20" s="12">
        <v>386.67</v>
      </c>
      <c r="D20" s="12">
        <v>0</v>
      </c>
      <c r="E20" s="12">
        <v>328.5</v>
      </c>
      <c r="F20" s="12">
        <v>0</v>
      </c>
      <c r="G20" s="12"/>
      <c r="H20" s="13"/>
    </row>
    <row r="21" spans="1:8" ht="27" customHeight="1" thickBot="1">
      <c r="A21" s="4" t="s">
        <v>15</v>
      </c>
      <c r="B21" s="6">
        <v>86867.3</v>
      </c>
      <c r="C21" s="6">
        <v>525022.19999999995</v>
      </c>
      <c r="D21" s="6">
        <v>123998.40000000001</v>
      </c>
      <c r="E21" s="6">
        <v>627036.89999999991</v>
      </c>
      <c r="F21" s="6">
        <v>150469.59999999998</v>
      </c>
      <c r="G21" s="5">
        <v>42.744623120552859</v>
      </c>
      <c r="H21" s="7">
        <v>21.348017393772793</v>
      </c>
    </row>
    <row r="22" spans="1:8" ht="27" customHeight="1">
      <c r="A22" s="8" t="s">
        <v>16</v>
      </c>
      <c r="B22" s="16">
        <v>86014.6</v>
      </c>
      <c r="C22" s="16">
        <v>521761.3</v>
      </c>
      <c r="D22" s="16">
        <v>122910.1</v>
      </c>
      <c r="E22" s="16">
        <v>623639.79999999993</v>
      </c>
      <c r="F22" s="16">
        <v>148171.1</v>
      </c>
      <c r="G22" s="9">
        <v>42.894462102945312</v>
      </c>
      <c r="H22" s="10">
        <v>20.552420020811965</v>
      </c>
    </row>
    <row r="23" spans="1:8" ht="27" customHeight="1">
      <c r="A23" s="11" t="s">
        <v>17</v>
      </c>
      <c r="B23" s="17">
        <v>75661.3</v>
      </c>
      <c r="C23" s="17">
        <v>481978.1</v>
      </c>
      <c r="D23" s="17">
        <v>126115.3</v>
      </c>
      <c r="E23" s="17">
        <v>609163.79999999993</v>
      </c>
      <c r="F23" s="17">
        <v>139648.79999999999</v>
      </c>
      <c r="G23" s="12">
        <v>66.684024725982766</v>
      </c>
      <c r="H23" s="13">
        <v>10.731053250477913</v>
      </c>
    </row>
    <row r="24" spans="1:8" ht="27" customHeight="1">
      <c r="A24" s="11" t="s">
        <v>18</v>
      </c>
      <c r="B24" s="17">
        <v>10353.300000000003</v>
      </c>
      <c r="C24" s="17">
        <v>39783.199999999997</v>
      </c>
      <c r="D24" s="17">
        <v>-3205.1999999999971</v>
      </c>
      <c r="E24" s="17">
        <v>14476</v>
      </c>
      <c r="F24" s="17">
        <v>8522.3000000000029</v>
      </c>
      <c r="G24" s="12"/>
      <c r="H24" s="13"/>
    </row>
    <row r="25" spans="1:8" ht="27" customHeight="1" thickBot="1">
      <c r="A25" s="8" t="s">
        <v>19</v>
      </c>
      <c r="B25" s="16">
        <v>852.7</v>
      </c>
      <c r="C25" s="16">
        <v>3260.9</v>
      </c>
      <c r="D25" s="16">
        <v>1088.3</v>
      </c>
      <c r="E25" s="16">
        <v>3397.1</v>
      </c>
      <c r="F25" s="16">
        <v>2298.5</v>
      </c>
      <c r="G25" s="9">
        <v>27.629881552714892</v>
      </c>
      <c r="H25" s="10">
        <v>111.20095561885512</v>
      </c>
    </row>
    <row r="26" spans="1:8" ht="27" customHeight="1" thickBot="1">
      <c r="A26" s="4" t="s">
        <v>20</v>
      </c>
      <c r="B26" s="6">
        <v>37472.199999999997</v>
      </c>
      <c r="C26" s="5">
        <v>-56682.191000000108</v>
      </c>
      <c r="D26" s="6">
        <v>28836.700000000012</v>
      </c>
      <c r="E26" s="6">
        <v>-166875.80000000016</v>
      </c>
      <c r="F26" s="6">
        <v>11633.599999999977</v>
      </c>
      <c r="G26" s="5">
        <v>-23.045084089004604</v>
      </c>
      <c r="H26" s="7">
        <v>-59.656964909299703</v>
      </c>
    </row>
    <row r="27" spans="1:8" s="1" customFormat="1" ht="27" customHeight="1" thickBot="1">
      <c r="A27" s="4" t="s">
        <v>21</v>
      </c>
      <c r="B27" s="6">
        <v>-37472.200000000004</v>
      </c>
      <c r="C27" s="6">
        <v>56682.200000000004</v>
      </c>
      <c r="D27" s="6">
        <v>-28836.700000000015</v>
      </c>
      <c r="E27" s="6">
        <v>166875.80000000002</v>
      </c>
      <c r="F27" s="6">
        <v>-11633.599999999973</v>
      </c>
      <c r="G27" s="5">
        <v>-23.045084089004618</v>
      </c>
      <c r="H27" s="7">
        <v>-59.656964909299717</v>
      </c>
    </row>
    <row r="28" spans="1:8" ht="27" customHeight="1">
      <c r="A28" s="11" t="s">
        <v>22</v>
      </c>
      <c r="B28" s="17">
        <v>-40531.5</v>
      </c>
      <c r="C28" s="17">
        <v>13214.700000000006</v>
      </c>
      <c r="D28" s="17">
        <v>-43677.100000000013</v>
      </c>
      <c r="E28" s="17">
        <v>116129.10000000002</v>
      </c>
      <c r="F28" s="17">
        <v>-21004.499999999978</v>
      </c>
      <c r="G28" s="12">
        <v>7.760877342314032</v>
      </c>
      <c r="H28" s="13">
        <v>-51.909581909055383</v>
      </c>
    </row>
    <row r="29" spans="1:8" ht="27" customHeight="1">
      <c r="A29" s="11" t="s">
        <v>23</v>
      </c>
      <c r="B29" s="17">
        <v>0</v>
      </c>
      <c r="C29" s="17">
        <v>87774.5</v>
      </c>
      <c r="D29" s="17">
        <v>0</v>
      </c>
      <c r="E29" s="17">
        <v>88337.700000000012</v>
      </c>
      <c r="F29" s="17">
        <v>57540</v>
      </c>
      <c r="G29" s="17"/>
      <c r="H29" s="18"/>
    </row>
    <row r="30" spans="1:8" ht="27" customHeight="1">
      <c r="A30" s="11" t="s">
        <v>24</v>
      </c>
      <c r="B30" s="17">
        <v>0</v>
      </c>
      <c r="C30" s="17">
        <v>20500</v>
      </c>
      <c r="D30" s="17">
        <v>0</v>
      </c>
      <c r="E30" s="17">
        <v>33000</v>
      </c>
      <c r="F30" s="17">
        <v>17540</v>
      </c>
      <c r="G30" s="17"/>
      <c r="H30" s="18"/>
    </row>
    <row r="31" spans="1:8" ht="27" customHeight="1">
      <c r="A31" s="11" t="s">
        <v>25</v>
      </c>
      <c r="B31" s="17">
        <v>0</v>
      </c>
      <c r="C31" s="17">
        <v>62000</v>
      </c>
      <c r="D31" s="17">
        <v>0</v>
      </c>
      <c r="E31" s="17">
        <v>55000</v>
      </c>
      <c r="F31" s="17">
        <v>40000</v>
      </c>
      <c r="G31" s="17"/>
      <c r="H31" s="18"/>
    </row>
    <row r="32" spans="1:8" ht="27" customHeight="1">
      <c r="A32" s="11" t="s">
        <v>26</v>
      </c>
      <c r="B32" s="17">
        <v>0</v>
      </c>
      <c r="C32" s="17">
        <v>0</v>
      </c>
      <c r="D32" s="17">
        <v>0</v>
      </c>
      <c r="E32" s="17">
        <v>0</v>
      </c>
      <c r="F32" s="17">
        <v>0</v>
      </c>
      <c r="G32" s="17"/>
      <c r="H32" s="18"/>
    </row>
    <row r="33" spans="1:11" ht="27" customHeight="1">
      <c r="A33" s="11" t="s">
        <v>27</v>
      </c>
      <c r="B33" s="17">
        <v>0</v>
      </c>
      <c r="C33" s="17">
        <v>5000</v>
      </c>
      <c r="D33" s="17">
        <v>0</v>
      </c>
      <c r="E33" s="17">
        <v>285.60000000000002</v>
      </c>
      <c r="F33" s="17">
        <v>0</v>
      </c>
      <c r="G33" s="17"/>
      <c r="H33" s="18"/>
    </row>
    <row r="34" spans="1:11" ht="27" customHeight="1">
      <c r="A34" s="11" t="s">
        <v>28</v>
      </c>
      <c r="B34" s="17">
        <v>0</v>
      </c>
      <c r="C34" s="17">
        <v>274.5</v>
      </c>
      <c r="D34" s="17">
        <v>0</v>
      </c>
      <c r="E34" s="17">
        <v>52.1</v>
      </c>
      <c r="F34" s="17">
        <v>0</v>
      </c>
      <c r="G34" s="17"/>
      <c r="H34" s="18"/>
    </row>
    <row r="35" spans="1:11" ht="27" customHeight="1">
      <c r="A35" s="11" t="s">
        <v>29</v>
      </c>
      <c r="B35" s="17">
        <v>-40329.199999999997</v>
      </c>
      <c r="C35" s="17">
        <v>-74373.399999999994</v>
      </c>
      <c r="D35" s="17">
        <v>-43474.80000000001</v>
      </c>
      <c r="E35" s="17">
        <v>28599.8</v>
      </c>
      <c r="F35" s="17">
        <v>-78407.099999999977</v>
      </c>
      <c r="G35" s="12">
        <v>7.7998075835871106</v>
      </c>
      <c r="H35" s="13">
        <v>80.350685914598699</v>
      </c>
    </row>
    <row r="36" spans="1:11" ht="27" customHeight="1">
      <c r="A36" s="11" t="s">
        <v>30</v>
      </c>
      <c r="B36" s="17">
        <v>-202.3</v>
      </c>
      <c r="C36" s="17">
        <v>-186.4</v>
      </c>
      <c r="D36" s="17">
        <v>-202.3</v>
      </c>
      <c r="E36" s="17">
        <v>-808.4</v>
      </c>
      <c r="F36" s="17">
        <v>-137.40000000000146</v>
      </c>
      <c r="G36" s="12"/>
      <c r="H36" s="13"/>
    </row>
    <row r="37" spans="1:11" ht="27" customHeight="1">
      <c r="A37" s="11" t="s">
        <v>31</v>
      </c>
      <c r="B37" s="17">
        <v>61.7</v>
      </c>
      <c r="C37" s="17">
        <v>13694</v>
      </c>
      <c r="D37" s="17">
        <v>33.9</v>
      </c>
      <c r="E37" s="17">
        <v>2940.2</v>
      </c>
      <c r="F37" s="17">
        <v>614.29999999999995</v>
      </c>
      <c r="G37" s="12"/>
      <c r="H37" s="13"/>
    </row>
    <row r="38" spans="1:11" ht="27" customHeight="1" thickBot="1">
      <c r="A38" s="11" t="s">
        <v>32</v>
      </c>
      <c r="B38" s="17">
        <v>2997.5999999999995</v>
      </c>
      <c r="C38" s="17">
        <v>29773.5</v>
      </c>
      <c r="D38" s="17">
        <v>14806.499999999996</v>
      </c>
      <c r="E38" s="17">
        <v>47806.5</v>
      </c>
      <c r="F38" s="17">
        <v>8756.6000000000058</v>
      </c>
      <c r="G38" s="12">
        <v>393.94515612489994</v>
      </c>
      <c r="H38" s="13">
        <v>-40.859757538918664</v>
      </c>
    </row>
    <row r="39" spans="1:11" s="1" customFormat="1" ht="27" customHeight="1" thickBot="1">
      <c r="A39" s="4" t="s">
        <v>33</v>
      </c>
      <c r="B39" s="6">
        <v>3210.3</v>
      </c>
      <c r="C39" s="6">
        <v>6848.8</v>
      </c>
      <c r="D39" s="6">
        <v>25769.3</v>
      </c>
      <c r="E39" s="6">
        <v>41267.699999999997</v>
      </c>
      <c r="F39" s="6">
        <v>39947.299999999988</v>
      </c>
      <c r="G39" s="5">
        <v>702.70691212659244</v>
      </c>
      <c r="H39" s="7">
        <v>55.018956665489497</v>
      </c>
    </row>
    <row r="40" spans="1:11" ht="27" customHeight="1">
      <c r="A40" s="11" t="s">
        <v>34</v>
      </c>
      <c r="B40" s="17">
        <v>1385.7</v>
      </c>
      <c r="C40" s="17">
        <v>-3.1</v>
      </c>
      <c r="D40" s="17">
        <v>796</v>
      </c>
      <c r="E40" s="17">
        <v>-850.9</v>
      </c>
      <c r="F40" s="17">
        <v>1586.2</v>
      </c>
      <c r="G40" s="12">
        <v>-42.556108825864179</v>
      </c>
      <c r="H40" s="13">
        <v>99.2713567839196</v>
      </c>
    </row>
    <row r="41" spans="1:11" ht="27" customHeight="1">
      <c r="A41" s="11" t="s">
        <v>35</v>
      </c>
      <c r="B41" s="17">
        <v>211.40000000000009</v>
      </c>
      <c r="C41" s="17">
        <v>216</v>
      </c>
      <c r="D41" s="17">
        <v>210.29999999999995</v>
      </c>
      <c r="E41" s="17">
        <v>228.6</v>
      </c>
      <c r="F41" s="17">
        <v>1134</v>
      </c>
      <c r="G41" s="12">
        <v>-0.52034058656580839</v>
      </c>
      <c r="H41" s="13">
        <v>439.22967189728968</v>
      </c>
    </row>
    <row r="42" spans="1:11" ht="27" customHeight="1">
      <c r="A42" s="11" t="s">
        <v>36</v>
      </c>
      <c r="B42" s="17">
        <v>0</v>
      </c>
      <c r="C42" s="17">
        <v>0</v>
      </c>
      <c r="D42" s="17">
        <v>18260</v>
      </c>
      <c r="E42" s="17">
        <v>17038.599999999999</v>
      </c>
      <c r="F42" s="17">
        <v>0</v>
      </c>
      <c r="G42" s="17"/>
      <c r="H42" s="18"/>
    </row>
    <row r="43" spans="1:11" ht="27" customHeight="1">
      <c r="A43" s="11" t="s">
        <v>37</v>
      </c>
      <c r="B43" s="17">
        <v>-6.2000000000007276</v>
      </c>
      <c r="C43" s="17">
        <v>3086.9</v>
      </c>
      <c r="D43" s="17">
        <v>3671.2999999999993</v>
      </c>
      <c r="E43" s="17">
        <v>13314.4</v>
      </c>
      <c r="F43" s="17">
        <v>38251.899999999994</v>
      </c>
      <c r="G43" s="12">
        <v>-59314.516129025302</v>
      </c>
      <c r="H43" s="13">
        <v>941.91703211396521</v>
      </c>
    </row>
    <row r="44" spans="1:11" ht="27" customHeight="1" thickBot="1">
      <c r="A44" s="11" t="s">
        <v>38</v>
      </c>
      <c r="B44" s="17">
        <v>1619.4000000000008</v>
      </c>
      <c r="C44" s="17">
        <v>3549</v>
      </c>
      <c r="D44" s="17">
        <v>2831.7</v>
      </c>
      <c r="E44" s="17">
        <v>11537</v>
      </c>
      <c r="F44" s="17">
        <v>-1024.800000000002</v>
      </c>
      <c r="G44" s="12">
        <v>74.861059651722769</v>
      </c>
      <c r="H44" s="13">
        <v>-136.19027439347394</v>
      </c>
    </row>
    <row r="45" spans="1:11" s="1" customFormat="1" ht="27" customHeight="1" thickBot="1">
      <c r="A45" s="22" t="s">
        <v>39</v>
      </c>
      <c r="B45" s="23">
        <v>43539.5</v>
      </c>
      <c r="C45" s="23">
        <v>81222.3</v>
      </c>
      <c r="D45" s="23">
        <v>69244.100000000006</v>
      </c>
      <c r="E45" s="23">
        <v>12667.9</v>
      </c>
      <c r="F45" s="23">
        <v>118354.39999999997</v>
      </c>
      <c r="G45" s="19">
        <v>59.037425785780755</v>
      </c>
      <c r="H45" s="20">
        <v>70.923443296973971</v>
      </c>
    </row>
    <row r="46" spans="1:11" s="1" customFormat="1" ht="16.5" thickTop="1">
      <c r="A46" s="24"/>
      <c r="B46" s="24"/>
      <c r="C46" s="24"/>
      <c r="D46" s="24"/>
      <c r="E46" s="24"/>
      <c r="F46" s="24"/>
      <c r="G46" s="25"/>
      <c r="H46" s="25"/>
    </row>
    <row r="47" spans="1:11" ht="42.75" customHeight="1">
      <c r="A47" s="1734" t="s">
        <v>40</v>
      </c>
      <c r="B47" s="1734"/>
      <c r="C47" s="1734"/>
      <c r="D47" s="1734"/>
      <c r="E47" s="1734"/>
      <c r="F47" s="1734"/>
      <c r="G47" s="1734"/>
      <c r="H47" s="1734"/>
      <c r="K47" s="2"/>
    </row>
    <row r="48" spans="1:11">
      <c r="A48" s="1735" t="s">
        <v>41</v>
      </c>
      <c r="B48" s="1735"/>
      <c r="C48" s="1735"/>
      <c r="D48" s="1735"/>
      <c r="E48" s="1735"/>
      <c r="F48" s="1735"/>
      <c r="G48" s="1735"/>
      <c r="H48" s="1735"/>
    </row>
    <row r="49" spans="1:8">
      <c r="A49" s="1735" t="s">
        <v>42</v>
      </c>
      <c r="B49" s="1735"/>
      <c r="C49" s="1735"/>
      <c r="D49" s="1735"/>
      <c r="E49" s="1735"/>
      <c r="F49" s="1735"/>
      <c r="G49" s="1735"/>
      <c r="H49" s="1735"/>
    </row>
    <row r="50" spans="1:8" ht="15" customHeight="1">
      <c r="A50" s="1736" t="s">
        <v>43</v>
      </c>
      <c r="B50" s="1737"/>
      <c r="C50" s="1737"/>
      <c r="D50" s="1737"/>
      <c r="E50" s="1737"/>
      <c r="F50" s="1737"/>
      <c r="G50" s="1737"/>
      <c r="H50" s="1737"/>
    </row>
    <row r="51" spans="1:8">
      <c r="A51" s="1735" t="s">
        <v>44</v>
      </c>
      <c r="B51" s="1735"/>
      <c r="C51" s="1735"/>
      <c r="D51" s="1735"/>
      <c r="E51" s="1735"/>
      <c r="F51" s="1735"/>
      <c r="G51" s="1735"/>
      <c r="H51" s="1735"/>
    </row>
    <row r="52" spans="1:8">
      <c r="A52" s="3"/>
      <c r="B52" s="3"/>
      <c r="C52" s="3"/>
      <c r="D52" s="3"/>
      <c r="E52" s="3"/>
      <c r="F52" s="3"/>
      <c r="G52" s="3"/>
      <c r="H52" s="3"/>
    </row>
  </sheetData>
  <mergeCells count="14">
    <mergeCell ref="A1:H1"/>
    <mergeCell ref="A2:H2"/>
    <mergeCell ref="A3:H3"/>
    <mergeCell ref="A5:A7"/>
    <mergeCell ref="B5:F5"/>
    <mergeCell ref="G5:H5"/>
    <mergeCell ref="B6:C6"/>
    <mergeCell ref="D6:E6"/>
    <mergeCell ref="G6:H6"/>
    <mergeCell ref="A47:H47"/>
    <mergeCell ref="A48:H48"/>
    <mergeCell ref="A49:H49"/>
    <mergeCell ref="A50:H50"/>
    <mergeCell ref="A51:H51"/>
  </mergeCells>
  <pageMargins left="0.75" right="0.511811023622047" top="0.74803149606299202" bottom="0.74803149606299202" header="0.31496062992126" footer="0.31496062992126"/>
  <pageSetup paperSize="9" scale="57" orientation="portrait" horizontalDpi="200" r:id="rId1"/>
</worksheet>
</file>

<file path=xl/worksheets/sheet23.xml><?xml version="1.0" encoding="utf-8"?>
<worksheet xmlns="http://schemas.openxmlformats.org/spreadsheetml/2006/main" xmlns:r="http://schemas.openxmlformats.org/officeDocument/2006/relationships">
  <sheetPr>
    <pageSetUpPr fitToPage="1"/>
  </sheetPr>
  <dimension ref="A1:M249"/>
  <sheetViews>
    <sheetView view="pageBreakPreview" zoomScaleSheetLayoutView="100" workbookViewId="0">
      <selection activeCell="Q10" sqref="Q10"/>
    </sheetView>
  </sheetViews>
  <sheetFormatPr defaultRowHeight="12.75"/>
  <cols>
    <col min="1" max="1" width="25.140625" style="46" bestFit="1" customWidth="1"/>
    <col min="2" max="2" width="15.28515625" style="46" bestFit="1" customWidth="1"/>
    <col min="3" max="3" width="10.85546875" style="46" customWidth="1"/>
    <col min="4" max="4" width="15.28515625" style="46" bestFit="1" customWidth="1"/>
    <col min="5" max="5" width="10.85546875" style="46" customWidth="1"/>
    <col min="6" max="6" width="15.28515625" style="46" bestFit="1" customWidth="1"/>
    <col min="7" max="8" width="9.140625" style="48" bestFit="1" customWidth="1"/>
    <col min="9" max="9" width="9.140625" style="48"/>
    <col min="10" max="247" width="9.140625" style="46"/>
    <col min="248" max="248" width="20.7109375" style="46" customWidth="1"/>
    <col min="249" max="250" width="0" style="46" hidden="1" customWidth="1"/>
    <col min="251" max="257" width="10.85546875" style="46" customWidth="1"/>
    <col min="258" max="258" width="0" style="46" hidden="1" customWidth="1"/>
    <col min="259" max="260" width="9.5703125" style="46" customWidth="1"/>
    <col min="261" max="261" width="9.7109375" style="46" customWidth="1"/>
    <col min="262" max="262" width="0" style="46" hidden="1" customWidth="1"/>
    <col min="263" max="503" width="9.140625" style="46"/>
    <col min="504" max="504" width="20.7109375" style="46" customWidth="1"/>
    <col min="505" max="506" width="0" style="46" hidden="1" customWidth="1"/>
    <col min="507" max="513" width="10.85546875" style="46" customWidth="1"/>
    <col min="514" max="514" width="0" style="46" hidden="1" customWidth="1"/>
    <col min="515" max="516" width="9.5703125" style="46" customWidth="1"/>
    <col min="517" max="517" width="9.7109375" style="46" customWidth="1"/>
    <col min="518" max="518" width="0" style="46" hidden="1" customWidth="1"/>
    <col min="519" max="759" width="9.140625" style="46"/>
    <col min="760" max="760" width="20.7109375" style="46" customWidth="1"/>
    <col min="761" max="762" width="0" style="46" hidden="1" customWidth="1"/>
    <col min="763" max="769" width="10.85546875" style="46" customWidth="1"/>
    <col min="770" max="770" width="0" style="46" hidden="1" customWidth="1"/>
    <col min="771" max="772" width="9.5703125" style="46" customWidth="1"/>
    <col min="773" max="773" width="9.7109375" style="46" customWidth="1"/>
    <col min="774" max="774" width="0" style="46" hidden="1" customWidth="1"/>
    <col min="775" max="1015" width="9.140625" style="46"/>
    <col min="1016" max="1016" width="20.7109375" style="46" customWidth="1"/>
    <col min="1017" max="1018" width="0" style="46" hidden="1" customWidth="1"/>
    <col min="1019" max="1025" width="10.85546875" style="46" customWidth="1"/>
    <col min="1026" max="1026" width="0" style="46" hidden="1" customWidth="1"/>
    <col min="1027" max="1028" width="9.5703125" style="46" customWidth="1"/>
    <col min="1029" max="1029" width="9.7109375" style="46" customWidth="1"/>
    <col min="1030" max="1030" width="0" style="46" hidden="1" customWidth="1"/>
    <col min="1031" max="1271" width="9.140625" style="46"/>
    <col min="1272" max="1272" width="20.7109375" style="46" customWidth="1"/>
    <col min="1273" max="1274" width="0" style="46" hidden="1" customWidth="1"/>
    <col min="1275" max="1281" width="10.85546875" style="46" customWidth="1"/>
    <col min="1282" max="1282" width="0" style="46" hidden="1" customWidth="1"/>
    <col min="1283" max="1284" width="9.5703125" style="46" customWidth="1"/>
    <col min="1285" max="1285" width="9.7109375" style="46" customWidth="1"/>
    <col min="1286" max="1286" width="0" style="46" hidden="1" customWidth="1"/>
    <col min="1287" max="1527" width="9.140625" style="46"/>
    <col min="1528" max="1528" width="20.7109375" style="46" customWidth="1"/>
    <col min="1529" max="1530" width="0" style="46" hidden="1" customWidth="1"/>
    <col min="1531" max="1537" width="10.85546875" style="46" customWidth="1"/>
    <col min="1538" max="1538" width="0" style="46" hidden="1" customWidth="1"/>
    <col min="1539" max="1540" width="9.5703125" style="46" customWidth="1"/>
    <col min="1541" max="1541" width="9.7109375" style="46" customWidth="1"/>
    <col min="1542" max="1542" width="0" style="46" hidden="1" customWidth="1"/>
    <col min="1543" max="1783" width="9.140625" style="46"/>
    <col min="1784" max="1784" width="20.7109375" style="46" customWidth="1"/>
    <col min="1785" max="1786" width="0" style="46" hidden="1" customWidth="1"/>
    <col min="1787" max="1793" width="10.85546875" style="46" customWidth="1"/>
    <col min="1794" max="1794" width="0" style="46" hidden="1" customWidth="1"/>
    <col min="1795" max="1796" width="9.5703125" style="46" customWidth="1"/>
    <col min="1797" max="1797" width="9.7109375" style="46" customWidth="1"/>
    <col min="1798" max="1798" width="0" style="46" hidden="1" customWidth="1"/>
    <col min="1799" max="2039" width="9.140625" style="46"/>
    <col min="2040" max="2040" width="20.7109375" style="46" customWidth="1"/>
    <col min="2041" max="2042" width="0" style="46" hidden="1" customWidth="1"/>
    <col min="2043" max="2049" width="10.85546875" style="46" customWidth="1"/>
    <col min="2050" max="2050" width="0" style="46" hidden="1" customWidth="1"/>
    <col min="2051" max="2052" width="9.5703125" style="46" customWidth="1"/>
    <col min="2053" max="2053" width="9.7109375" style="46" customWidth="1"/>
    <col min="2054" max="2054" width="0" style="46" hidden="1" customWidth="1"/>
    <col min="2055" max="2295" width="9.140625" style="46"/>
    <col min="2296" max="2296" width="20.7109375" style="46" customWidth="1"/>
    <col min="2297" max="2298" width="0" style="46" hidden="1" customWidth="1"/>
    <col min="2299" max="2305" width="10.85546875" style="46" customWidth="1"/>
    <col min="2306" max="2306" width="0" style="46" hidden="1" customWidth="1"/>
    <col min="2307" max="2308" width="9.5703125" style="46" customWidth="1"/>
    <col min="2309" max="2309" width="9.7109375" style="46" customWidth="1"/>
    <col min="2310" max="2310" width="0" style="46" hidden="1" customWidth="1"/>
    <col min="2311" max="2551" width="9.140625" style="46"/>
    <col min="2552" max="2552" width="20.7109375" style="46" customWidth="1"/>
    <col min="2553" max="2554" width="0" style="46" hidden="1" customWidth="1"/>
    <col min="2555" max="2561" width="10.85546875" style="46" customWidth="1"/>
    <col min="2562" max="2562" width="0" style="46" hidden="1" customWidth="1"/>
    <col min="2563" max="2564" width="9.5703125" style="46" customWidth="1"/>
    <col min="2565" max="2565" width="9.7109375" style="46" customWidth="1"/>
    <col min="2566" max="2566" width="0" style="46" hidden="1" customWidth="1"/>
    <col min="2567" max="2807" width="9.140625" style="46"/>
    <col min="2808" max="2808" width="20.7109375" style="46" customWidth="1"/>
    <col min="2809" max="2810" width="0" style="46" hidden="1" customWidth="1"/>
    <col min="2811" max="2817" width="10.85546875" style="46" customWidth="1"/>
    <col min="2818" max="2818" width="0" style="46" hidden="1" customWidth="1"/>
    <col min="2819" max="2820" width="9.5703125" style="46" customWidth="1"/>
    <col min="2821" max="2821" width="9.7109375" style="46" customWidth="1"/>
    <col min="2822" max="2822" width="0" style="46" hidden="1" customWidth="1"/>
    <col min="2823" max="3063" width="9.140625" style="46"/>
    <col min="3064" max="3064" width="20.7109375" style="46" customWidth="1"/>
    <col min="3065" max="3066" width="0" style="46" hidden="1" customWidth="1"/>
    <col min="3067" max="3073" width="10.85546875" style="46" customWidth="1"/>
    <col min="3074" max="3074" width="0" style="46" hidden="1" customWidth="1"/>
    <col min="3075" max="3076" width="9.5703125" style="46" customWidth="1"/>
    <col min="3077" max="3077" width="9.7109375" style="46" customWidth="1"/>
    <col min="3078" max="3078" width="0" style="46" hidden="1" customWidth="1"/>
    <col min="3079" max="3319" width="9.140625" style="46"/>
    <col min="3320" max="3320" width="20.7109375" style="46" customWidth="1"/>
    <col min="3321" max="3322" width="0" style="46" hidden="1" customWidth="1"/>
    <col min="3323" max="3329" width="10.85546875" style="46" customWidth="1"/>
    <col min="3330" max="3330" width="0" style="46" hidden="1" customWidth="1"/>
    <col min="3331" max="3332" width="9.5703125" style="46" customWidth="1"/>
    <col min="3333" max="3333" width="9.7109375" style="46" customWidth="1"/>
    <col min="3334" max="3334" width="0" style="46" hidden="1" customWidth="1"/>
    <col min="3335" max="3575" width="9.140625" style="46"/>
    <col min="3576" max="3576" width="20.7109375" style="46" customWidth="1"/>
    <col min="3577" max="3578" width="0" style="46" hidden="1" customWidth="1"/>
    <col min="3579" max="3585" width="10.85546875" style="46" customWidth="1"/>
    <col min="3586" max="3586" width="0" style="46" hidden="1" customWidth="1"/>
    <col min="3587" max="3588" width="9.5703125" style="46" customWidth="1"/>
    <col min="3589" max="3589" width="9.7109375" style="46" customWidth="1"/>
    <col min="3590" max="3590" width="0" style="46" hidden="1" customWidth="1"/>
    <col min="3591" max="3831" width="9.140625" style="46"/>
    <col min="3832" max="3832" width="20.7109375" style="46" customWidth="1"/>
    <col min="3833" max="3834" width="0" style="46" hidden="1" customWidth="1"/>
    <col min="3835" max="3841" width="10.85546875" style="46" customWidth="1"/>
    <col min="3842" max="3842" width="0" style="46" hidden="1" customWidth="1"/>
    <col min="3843" max="3844" width="9.5703125" style="46" customWidth="1"/>
    <col min="3845" max="3845" width="9.7109375" style="46" customWidth="1"/>
    <col min="3846" max="3846" width="0" style="46" hidden="1" customWidth="1"/>
    <col min="3847" max="4087" width="9.140625" style="46"/>
    <col min="4088" max="4088" width="20.7109375" style="46" customWidth="1"/>
    <col min="4089" max="4090" width="0" style="46" hidden="1" customWidth="1"/>
    <col min="4091" max="4097" width="10.85546875" style="46" customWidth="1"/>
    <col min="4098" max="4098" width="0" style="46" hidden="1" customWidth="1"/>
    <col min="4099" max="4100" width="9.5703125" style="46" customWidth="1"/>
    <col min="4101" max="4101" width="9.7109375" style="46" customWidth="1"/>
    <col min="4102" max="4102" width="0" style="46" hidden="1" customWidth="1"/>
    <col min="4103" max="4343" width="9.140625" style="46"/>
    <col min="4344" max="4344" width="20.7109375" style="46" customWidth="1"/>
    <col min="4345" max="4346" width="0" style="46" hidden="1" customWidth="1"/>
    <col min="4347" max="4353" width="10.85546875" style="46" customWidth="1"/>
    <col min="4354" max="4354" width="0" style="46" hidden="1" customWidth="1"/>
    <col min="4355" max="4356" width="9.5703125" style="46" customWidth="1"/>
    <col min="4357" max="4357" width="9.7109375" style="46" customWidth="1"/>
    <col min="4358" max="4358" width="0" style="46" hidden="1" customWidth="1"/>
    <col min="4359" max="4599" width="9.140625" style="46"/>
    <col min="4600" max="4600" width="20.7109375" style="46" customWidth="1"/>
    <col min="4601" max="4602" width="0" style="46" hidden="1" customWidth="1"/>
    <col min="4603" max="4609" width="10.85546875" style="46" customWidth="1"/>
    <col min="4610" max="4610" width="0" style="46" hidden="1" customWidth="1"/>
    <col min="4611" max="4612" width="9.5703125" style="46" customWidth="1"/>
    <col min="4613" max="4613" width="9.7109375" style="46" customWidth="1"/>
    <col min="4614" max="4614" width="0" style="46" hidden="1" customWidth="1"/>
    <col min="4615" max="4855" width="9.140625" style="46"/>
    <col min="4856" max="4856" width="20.7109375" style="46" customWidth="1"/>
    <col min="4857" max="4858" width="0" style="46" hidden="1" customWidth="1"/>
    <col min="4859" max="4865" width="10.85546875" style="46" customWidth="1"/>
    <col min="4866" max="4866" width="0" style="46" hidden="1" customWidth="1"/>
    <col min="4867" max="4868" width="9.5703125" style="46" customWidth="1"/>
    <col min="4869" max="4869" width="9.7109375" style="46" customWidth="1"/>
    <col min="4870" max="4870" width="0" style="46" hidden="1" customWidth="1"/>
    <col min="4871" max="5111" width="9.140625" style="46"/>
    <col min="5112" max="5112" width="20.7109375" style="46" customWidth="1"/>
    <col min="5113" max="5114" width="0" style="46" hidden="1" customWidth="1"/>
    <col min="5115" max="5121" width="10.85546875" style="46" customWidth="1"/>
    <col min="5122" max="5122" width="0" style="46" hidden="1" customWidth="1"/>
    <col min="5123" max="5124" width="9.5703125" style="46" customWidth="1"/>
    <col min="5125" max="5125" width="9.7109375" style="46" customWidth="1"/>
    <col min="5126" max="5126" width="0" style="46" hidden="1" customWidth="1"/>
    <col min="5127" max="5367" width="9.140625" style="46"/>
    <col min="5368" max="5368" width="20.7109375" style="46" customWidth="1"/>
    <col min="5369" max="5370" width="0" style="46" hidden="1" customWidth="1"/>
    <col min="5371" max="5377" width="10.85546875" style="46" customWidth="1"/>
    <col min="5378" max="5378" width="0" style="46" hidden="1" customWidth="1"/>
    <col min="5379" max="5380" width="9.5703125" style="46" customWidth="1"/>
    <col min="5381" max="5381" width="9.7109375" style="46" customWidth="1"/>
    <col min="5382" max="5382" width="0" style="46" hidden="1" customWidth="1"/>
    <col min="5383" max="5623" width="9.140625" style="46"/>
    <col min="5624" max="5624" width="20.7109375" style="46" customWidth="1"/>
    <col min="5625" max="5626" width="0" style="46" hidden="1" customWidth="1"/>
    <col min="5627" max="5633" width="10.85546875" style="46" customWidth="1"/>
    <col min="5634" max="5634" width="0" style="46" hidden="1" customWidth="1"/>
    <col min="5635" max="5636" width="9.5703125" style="46" customWidth="1"/>
    <col min="5637" max="5637" width="9.7109375" style="46" customWidth="1"/>
    <col min="5638" max="5638" width="0" style="46" hidden="1" customWidth="1"/>
    <col min="5639" max="5879" width="9.140625" style="46"/>
    <col min="5880" max="5880" width="20.7109375" style="46" customWidth="1"/>
    <col min="5881" max="5882" width="0" style="46" hidden="1" customWidth="1"/>
    <col min="5883" max="5889" width="10.85546875" style="46" customWidth="1"/>
    <col min="5890" max="5890" width="0" style="46" hidden="1" customWidth="1"/>
    <col min="5891" max="5892" width="9.5703125" style="46" customWidth="1"/>
    <col min="5893" max="5893" width="9.7109375" style="46" customWidth="1"/>
    <col min="5894" max="5894" width="0" style="46" hidden="1" customWidth="1"/>
    <col min="5895" max="6135" width="9.140625" style="46"/>
    <col min="6136" max="6136" width="20.7109375" style="46" customWidth="1"/>
    <col min="6137" max="6138" width="0" style="46" hidden="1" customWidth="1"/>
    <col min="6139" max="6145" width="10.85546875" style="46" customWidth="1"/>
    <col min="6146" max="6146" width="0" style="46" hidden="1" customWidth="1"/>
    <col min="6147" max="6148" width="9.5703125" style="46" customWidth="1"/>
    <col min="6149" max="6149" width="9.7109375" style="46" customWidth="1"/>
    <col min="6150" max="6150" width="0" style="46" hidden="1" customWidth="1"/>
    <col min="6151" max="6391" width="9.140625" style="46"/>
    <col min="6392" max="6392" width="20.7109375" style="46" customWidth="1"/>
    <col min="6393" max="6394" width="0" style="46" hidden="1" customWidth="1"/>
    <col min="6395" max="6401" width="10.85546875" style="46" customWidth="1"/>
    <col min="6402" max="6402" width="0" style="46" hidden="1" customWidth="1"/>
    <col min="6403" max="6404" width="9.5703125" style="46" customWidth="1"/>
    <col min="6405" max="6405" width="9.7109375" style="46" customWidth="1"/>
    <col min="6406" max="6406" width="0" style="46" hidden="1" customWidth="1"/>
    <col min="6407" max="6647" width="9.140625" style="46"/>
    <col min="6648" max="6648" width="20.7109375" style="46" customWidth="1"/>
    <col min="6649" max="6650" width="0" style="46" hidden="1" customWidth="1"/>
    <col min="6651" max="6657" width="10.85546875" style="46" customWidth="1"/>
    <col min="6658" max="6658" width="0" style="46" hidden="1" customWidth="1"/>
    <col min="6659" max="6660" width="9.5703125" style="46" customWidth="1"/>
    <col min="6661" max="6661" width="9.7109375" style="46" customWidth="1"/>
    <col min="6662" max="6662" width="0" style="46" hidden="1" customWidth="1"/>
    <col min="6663" max="6903" width="9.140625" style="46"/>
    <col min="6904" max="6904" width="20.7109375" style="46" customWidth="1"/>
    <col min="6905" max="6906" width="0" style="46" hidden="1" customWidth="1"/>
    <col min="6907" max="6913" width="10.85546875" style="46" customWidth="1"/>
    <col min="6914" max="6914" width="0" style="46" hidden="1" customWidth="1"/>
    <col min="6915" max="6916" width="9.5703125" style="46" customWidth="1"/>
    <col min="6917" max="6917" width="9.7109375" style="46" customWidth="1"/>
    <col min="6918" max="6918" width="0" style="46" hidden="1" customWidth="1"/>
    <col min="6919" max="7159" width="9.140625" style="46"/>
    <col min="7160" max="7160" width="20.7109375" style="46" customWidth="1"/>
    <col min="7161" max="7162" width="0" style="46" hidden="1" customWidth="1"/>
    <col min="7163" max="7169" width="10.85546875" style="46" customWidth="1"/>
    <col min="7170" max="7170" width="0" style="46" hidden="1" customWidth="1"/>
    <col min="7171" max="7172" width="9.5703125" style="46" customWidth="1"/>
    <col min="7173" max="7173" width="9.7109375" style="46" customWidth="1"/>
    <col min="7174" max="7174" width="0" style="46" hidden="1" customWidth="1"/>
    <col min="7175" max="7415" width="9.140625" style="46"/>
    <col min="7416" max="7416" width="20.7109375" style="46" customWidth="1"/>
    <col min="7417" max="7418" width="0" style="46" hidden="1" customWidth="1"/>
    <col min="7419" max="7425" width="10.85546875" style="46" customWidth="1"/>
    <col min="7426" max="7426" width="0" style="46" hidden="1" customWidth="1"/>
    <col min="7427" max="7428" width="9.5703125" style="46" customWidth="1"/>
    <col min="7429" max="7429" width="9.7109375" style="46" customWidth="1"/>
    <col min="7430" max="7430" width="0" style="46" hidden="1" customWidth="1"/>
    <col min="7431" max="7671" width="9.140625" style="46"/>
    <col min="7672" max="7672" width="20.7109375" style="46" customWidth="1"/>
    <col min="7673" max="7674" width="0" style="46" hidden="1" customWidth="1"/>
    <col min="7675" max="7681" width="10.85546875" style="46" customWidth="1"/>
    <col min="7682" max="7682" width="0" style="46" hidden="1" customWidth="1"/>
    <col min="7683" max="7684" width="9.5703125" style="46" customWidth="1"/>
    <col min="7685" max="7685" width="9.7109375" style="46" customWidth="1"/>
    <col min="7686" max="7686" width="0" style="46" hidden="1" customWidth="1"/>
    <col min="7687" max="7927" width="9.140625" style="46"/>
    <col min="7928" max="7928" width="20.7109375" style="46" customWidth="1"/>
    <col min="7929" max="7930" width="0" style="46" hidden="1" customWidth="1"/>
    <col min="7931" max="7937" width="10.85546875" style="46" customWidth="1"/>
    <col min="7938" max="7938" width="0" style="46" hidden="1" customWidth="1"/>
    <col min="7939" max="7940" width="9.5703125" style="46" customWidth="1"/>
    <col min="7941" max="7941" width="9.7109375" style="46" customWidth="1"/>
    <col min="7942" max="7942" width="0" style="46" hidden="1" customWidth="1"/>
    <col min="7943" max="8183" width="9.140625" style="46"/>
    <col min="8184" max="8184" width="20.7109375" style="46" customWidth="1"/>
    <col min="8185" max="8186" width="0" style="46" hidden="1" customWidth="1"/>
    <col min="8187" max="8193" width="10.85546875" style="46" customWidth="1"/>
    <col min="8194" max="8194" width="0" style="46" hidden="1" customWidth="1"/>
    <col min="8195" max="8196" width="9.5703125" style="46" customWidth="1"/>
    <col min="8197" max="8197" width="9.7109375" style="46" customWidth="1"/>
    <col min="8198" max="8198" width="0" style="46" hidden="1" customWidth="1"/>
    <col min="8199" max="8439" width="9.140625" style="46"/>
    <col min="8440" max="8440" width="20.7109375" style="46" customWidth="1"/>
    <col min="8441" max="8442" width="0" style="46" hidden="1" customWidth="1"/>
    <col min="8443" max="8449" width="10.85546875" style="46" customWidth="1"/>
    <col min="8450" max="8450" width="0" style="46" hidden="1" customWidth="1"/>
    <col min="8451" max="8452" width="9.5703125" style="46" customWidth="1"/>
    <col min="8453" max="8453" width="9.7109375" style="46" customWidth="1"/>
    <col min="8454" max="8454" width="0" style="46" hidden="1" customWidth="1"/>
    <col min="8455" max="8695" width="9.140625" style="46"/>
    <col min="8696" max="8696" width="20.7109375" style="46" customWidth="1"/>
    <col min="8697" max="8698" width="0" style="46" hidden="1" customWidth="1"/>
    <col min="8699" max="8705" width="10.85546875" style="46" customWidth="1"/>
    <col min="8706" max="8706" width="0" style="46" hidden="1" customWidth="1"/>
    <col min="8707" max="8708" width="9.5703125" style="46" customWidth="1"/>
    <col min="8709" max="8709" width="9.7109375" style="46" customWidth="1"/>
    <col min="8710" max="8710" width="0" style="46" hidden="1" customWidth="1"/>
    <col min="8711" max="8951" width="9.140625" style="46"/>
    <col min="8952" max="8952" width="20.7109375" style="46" customWidth="1"/>
    <col min="8953" max="8954" width="0" style="46" hidden="1" customWidth="1"/>
    <col min="8955" max="8961" width="10.85546875" style="46" customWidth="1"/>
    <col min="8962" max="8962" width="0" style="46" hidden="1" customWidth="1"/>
    <col min="8963" max="8964" width="9.5703125" style="46" customWidth="1"/>
    <col min="8965" max="8965" width="9.7109375" style="46" customWidth="1"/>
    <col min="8966" max="8966" width="0" style="46" hidden="1" customWidth="1"/>
    <col min="8967" max="9207" width="9.140625" style="46"/>
    <col min="9208" max="9208" width="20.7109375" style="46" customWidth="1"/>
    <col min="9209" max="9210" width="0" style="46" hidden="1" customWidth="1"/>
    <col min="9211" max="9217" width="10.85546875" style="46" customWidth="1"/>
    <col min="9218" max="9218" width="0" style="46" hidden="1" customWidth="1"/>
    <col min="9219" max="9220" width="9.5703125" style="46" customWidth="1"/>
    <col min="9221" max="9221" width="9.7109375" style="46" customWidth="1"/>
    <col min="9222" max="9222" width="0" style="46" hidden="1" customWidth="1"/>
    <col min="9223" max="9463" width="9.140625" style="46"/>
    <col min="9464" max="9464" width="20.7109375" style="46" customWidth="1"/>
    <col min="9465" max="9466" width="0" style="46" hidden="1" customWidth="1"/>
    <col min="9467" max="9473" width="10.85546875" style="46" customWidth="1"/>
    <col min="9474" max="9474" width="0" style="46" hidden="1" customWidth="1"/>
    <col min="9475" max="9476" width="9.5703125" style="46" customWidth="1"/>
    <col min="9477" max="9477" width="9.7109375" style="46" customWidth="1"/>
    <col min="9478" max="9478" width="0" style="46" hidden="1" customWidth="1"/>
    <col min="9479" max="9719" width="9.140625" style="46"/>
    <col min="9720" max="9720" width="20.7109375" style="46" customWidth="1"/>
    <col min="9721" max="9722" width="0" style="46" hidden="1" customWidth="1"/>
    <col min="9723" max="9729" width="10.85546875" style="46" customWidth="1"/>
    <col min="9730" max="9730" width="0" style="46" hidden="1" customWidth="1"/>
    <col min="9731" max="9732" width="9.5703125" style="46" customWidth="1"/>
    <col min="9733" max="9733" width="9.7109375" style="46" customWidth="1"/>
    <col min="9734" max="9734" width="0" style="46" hidden="1" customWidth="1"/>
    <col min="9735" max="9975" width="9.140625" style="46"/>
    <col min="9976" max="9976" width="20.7109375" style="46" customWidth="1"/>
    <col min="9977" max="9978" width="0" style="46" hidden="1" customWidth="1"/>
    <col min="9979" max="9985" width="10.85546875" style="46" customWidth="1"/>
    <col min="9986" max="9986" width="0" style="46" hidden="1" customWidth="1"/>
    <col min="9987" max="9988" width="9.5703125" style="46" customWidth="1"/>
    <col min="9989" max="9989" width="9.7109375" style="46" customWidth="1"/>
    <col min="9990" max="9990" width="0" style="46" hidden="1" customWidth="1"/>
    <col min="9991" max="10231" width="9.140625" style="46"/>
    <col min="10232" max="10232" width="20.7109375" style="46" customWidth="1"/>
    <col min="10233" max="10234" width="0" style="46" hidden="1" customWidth="1"/>
    <col min="10235" max="10241" width="10.85546875" style="46" customWidth="1"/>
    <col min="10242" max="10242" width="0" style="46" hidden="1" customWidth="1"/>
    <col min="10243" max="10244" width="9.5703125" style="46" customWidth="1"/>
    <col min="10245" max="10245" width="9.7109375" style="46" customWidth="1"/>
    <col min="10246" max="10246" width="0" style="46" hidden="1" customWidth="1"/>
    <col min="10247" max="10487" width="9.140625" style="46"/>
    <col min="10488" max="10488" width="20.7109375" style="46" customWidth="1"/>
    <col min="10489" max="10490" width="0" style="46" hidden="1" customWidth="1"/>
    <col min="10491" max="10497" width="10.85546875" style="46" customWidth="1"/>
    <col min="10498" max="10498" width="0" style="46" hidden="1" customWidth="1"/>
    <col min="10499" max="10500" width="9.5703125" style="46" customWidth="1"/>
    <col min="10501" max="10501" width="9.7109375" style="46" customWidth="1"/>
    <col min="10502" max="10502" width="0" style="46" hidden="1" customWidth="1"/>
    <col min="10503" max="10743" width="9.140625" style="46"/>
    <col min="10744" max="10744" width="20.7109375" style="46" customWidth="1"/>
    <col min="10745" max="10746" width="0" style="46" hidden="1" customWidth="1"/>
    <col min="10747" max="10753" width="10.85546875" style="46" customWidth="1"/>
    <col min="10754" max="10754" width="0" style="46" hidden="1" customWidth="1"/>
    <col min="10755" max="10756" width="9.5703125" style="46" customWidth="1"/>
    <col min="10757" max="10757" width="9.7109375" style="46" customWidth="1"/>
    <col min="10758" max="10758" width="0" style="46" hidden="1" customWidth="1"/>
    <col min="10759" max="10999" width="9.140625" style="46"/>
    <col min="11000" max="11000" width="20.7109375" style="46" customWidth="1"/>
    <col min="11001" max="11002" width="0" style="46" hidden="1" customWidth="1"/>
    <col min="11003" max="11009" width="10.85546875" style="46" customWidth="1"/>
    <col min="11010" max="11010" width="0" style="46" hidden="1" customWidth="1"/>
    <col min="11011" max="11012" width="9.5703125" style="46" customWidth="1"/>
    <col min="11013" max="11013" width="9.7109375" style="46" customWidth="1"/>
    <col min="11014" max="11014" width="0" style="46" hidden="1" customWidth="1"/>
    <col min="11015" max="11255" width="9.140625" style="46"/>
    <col min="11256" max="11256" width="20.7109375" style="46" customWidth="1"/>
    <col min="11257" max="11258" width="0" style="46" hidden="1" customWidth="1"/>
    <col min="11259" max="11265" width="10.85546875" style="46" customWidth="1"/>
    <col min="11266" max="11266" width="0" style="46" hidden="1" customWidth="1"/>
    <col min="11267" max="11268" width="9.5703125" style="46" customWidth="1"/>
    <col min="11269" max="11269" width="9.7109375" style="46" customWidth="1"/>
    <col min="11270" max="11270" width="0" style="46" hidden="1" customWidth="1"/>
    <col min="11271" max="11511" width="9.140625" style="46"/>
    <col min="11512" max="11512" width="20.7109375" style="46" customWidth="1"/>
    <col min="11513" max="11514" width="0" style="46" hidden="1" customWidth="1"/>
    <col min="11515" max="11521" width="10.85546875" style="46" customWidth="1"/>
    <col min="11522" max="11522" width="0" style="46" hidden="1" customWidth="1"/>
    <col min="11523" max="11524" width="9.5703125" style="46" customWidth="1"/>
    <col min="11525" max="11525" width="9.7109375" style="46" customWidth="1"/>
    <col min="11526" max="11526" width="0" style="46" hidden="1" customWidth="1"/>
    <col min="11527" max="11767" width="9.140625" style="46"/>
    <col min="11768" max="11768" width="20.7109375" style="46" customWidth="1"/>
    <col min="11769" max="11770" width="0" style="46" hidden="1" customWidth="1"/>
    <col min="11771" max="11777" width="10.85546875" style="46" customWidth="1"/>
    <col min="11778" max="11778" width="0" style="46" hidden="1" customWidth="1"/>
    <col min="11779" max="11780" width="9.5703125" style="46" customWidth="1"/>
    <col min="11781" max="11781" width="9.7109375" style="46" customWidth="1"/>
    <col min="11782" max="11782" width="0" style="46" hidden="1" customWidth="1"/>
    <col min="11783" max="12023" width="9.140625" style="46"/>
    <col min="12024" max="12024" width="20.7109375" style="46" customWidth="1"/>
    <col min="12025" max="12026" width="0" style="46" hidden="1" customWidth="1"/>
    <col min="12027" max="12033" width="10.85546875" style="46" customWidth="1"/>
    <col min="12034" max="12034" width="0" style="46" hidden="1" customWidth="1"/>
    <col min="12035" max="12036" width="9.5703125" style="46" customWidth="1"/>
    <col min="12037" max="12037" width="9.7109375" style="46" customWidth="1"/>
    <col min="12038" max="12038" width="0" style="46" hidden="1" customWidth="1"/>
    <col min="12039" max="12279" width="9.140625" style="46"/>
    <col min="12280" max="12280" width="20.7109375" style="46" customWidth="1"/>
    <col min="12281" max="12282" width="0" style="46" hidden="1" customWidth="1"/>
    <col min="12283" max="12289" width="10.85546875" style="46" customWidth="1"/>
    <col min="12290" max="12290" width="0" style="46" hidden="1" customWidth="1"/>
    <col min="12291" max="12292" width="9.5703125" style="46" customWidth="1"/>
    <col min="12293" max="12293" width="9.7109375" style="46" customWidth="1"/>
    <col min="12294" max="12294" width="0" style="46" hidden="1" customWidth="1"/>
    <col min="12295" max="12535" width="9.140625" style="46"/>
    <col min="12536" max="12536" width="20.7109375" style="46" customWidth="1"/>
    <col min="12537" max="12538" width="0" style="46" hidden="1" customWidth="1"/>
    <col min="12539" max="12545" width="10.85546875" style="46" customWidth="1"/>
    <col min="12546" max="12546" width="0" style="46" hidden="1" customWidth="1"/>
    <col min="12547" max="12548" width="9.5703125" style="46" customWidth="1"/>
    <col min="12549" max="12549" width="9.7109375" style="46" customWidth="1"/>
    <col min="12550" max="12550" width="0" style="46" hidden="1" customWidth="1"/>
    <col min="12551" max="12791" width="9.140625" style="46"/>
    <col min="12792" max="12792" width="20.7109375" style="46" customWidth="1"/>
    <col min="12793" max="12794" width="0" style="46" hidden="1" customWidth="1"/>
    <col min="12795" max="12801" width="10.85546875" style="46" customWidth="1"/>
    <col min="12802" max="12802" width="0" style="46" hidden="1" customWidth="1"/>
    <col min="12803" max="12804" width="9.5703125" style="46" customWidth="1"/>
    <col min="12805" max="12805" width="9.7109375" style="46" customWidth="1"/>
    <col min="12806" max="12806" width="0" style="46" hidden="1" customWidth="1"/>
    <col min="12807" max="13047" width="9.140625" style="46"/>
    <col min="13048" max="13048" width="20.7109375" style="46" customWidth="1"/>
    <col min="13049" max="13050" width="0" style="46" hidden="1" customWidth="1"/>
    <col min="13051" max="13057" width="10.85546875" style="46" customWidth="1"/>
    <col min="13058" max="13058" width="0" style="46" hidden="1" customWidth="1"/>
    <col min="13059" max="13060" width="9.5703125" style="46" customWidth="1"/>
    <col min="13061" max="13061" width="9.7109375" style="46" customWidth="1"/>
    <col min="13062" max="13062" width="0" style="46" hidden="1" customWidth="1"/>
    <col min="13063" max="13303" width="9.140625" style="46"/>
    <col min="13304" max="13304" width="20.7109375" style="46" customWidth="1"/>
    <col min="13305" max="13306" width="0" style="46" hidden="1" customWidth="1"/>
    <col min="13307" max="13313" width="10.85546875" style="46" customWidth="1"/>
    <col min="13314" max="13314" width="0" style="46" hidden="1" customWidth="1"/>
    <col min="13315" max="13316" width="9.5703125" style="46" customWidth="1"/>
    <col min="13317" max="13317" width="9.7109375" style="46" customWidth="1"/>
    <col min="13318" max="13318" width="0" style="46" hidden="1" customWidth="1"/>
    <col min="13319" max="13559" width="9.140625" style="46"/>
    <col min="13560" max="13560" width="20.7109375" style="46" customWidth="1"/>
    <col min="13561" max="13562" width="0" style="46" hidden="1" customWidth="1"/>
    <col min="13563" max="13569" width="10.85546875" style="46" customWidth="1"/>
    <col min="13570" max="13570" width="0" style="46" hidden="1" customWidth="1"/>
    <col min="13571" max="13572" width="9.5703125" style="46" customWidth="1"/>
    <col min="13573" max="13573" width="9.7109375" style="46" customWidth="1"/>
    <col min="13574" max="13574" width="0" style="46" hidden="1" customWidth="1"/>
    <col min="13575" max="13815" width="9.140625" style="46"/>
    <col min="13816" max="13816" width="20.7109375" style="46" customWidth="1"/>
    <col min="13817" max="13818" width="0" style="46" hidden="1" customWidth="1"/>
    <col min="13819" max="13825" width="10.85546875" style="46" customWidth="1"/>
    <col min="13826" max="13826" width="0" style="46" hidden="1" customWidth="1"/>
    <col min="13827" max="13828" width="9.5703125" style="46" customWidth="1"/>
    <col min="13829" max="13829" width="9.7109375" style="46" customWidth="1"/>
    <col min="13830" max="13830" width="0" style="46" hidden="1" customWidth="1"/>
    <col min="13831" max="14071" width="9.140625" style="46"/>
    <col min="14072" max="14072" width="20.7109375" style="46" customWidth="1"/>
    <col min="14073" max="14074" width="0" style="46" hidden="1" customWidth="1"/>
    <col min="14075" max="14081" width="10.85546875" style="46" customWidth="1"/>
    <col min="14082" max="14082" width="0" style="46" hidden="1" customWidth="1"/>
    <col min="14083" max="14084" width="9.5703125" style="46" customWidth="1"/>
    <col min="14085" max="14085" width="9.7109375" style="46" customWidth="1"/>
    <col min="14086" max="14086" width="0" style="46" hidden="1" customWidth="1"/>
    <col min="14087" max="14327" width="9.140625" style="46"/>
    <col min="14328" max="14328" width="20.7109375" style="46" customWidth="1"/>
    <col min="14329" max="14330" width="0" style="46" hidden="1" customWidth="1"/>
    <col min="14331" max="14337" width="10.85546875" style="46" customWidth="1"/>
    <col min="14338" max="14338" width="0" style="46" hidden="1" customWidth="1"/>
    <col min="14339" max="14340" width="9.5703125" style="46" customWidth="1"/>
    <col min="14341" max="14341" width="9.7109375" style="46" customWidth="1"/>
    <col min="14342" max="14342" width="0" style="46" hidden="1" customWidth="1"/>
    <col min="14343" max="14583" width="9.140625" style="46"/>
    <col min="14584" max="14584" width="20.7109375" style="46" customWidth="1"/>
    <col min="14585" max="14586" width="0" style="46" hidden="1" customWidth="1"/>
    <col min="14587" max="14593" width="10.85546875" style="46" customWidth="1"/>
    <col min="14594" max="14594" width="0" style="46" hidden="1" customWidth="1"/>
    <col min="14595" max="14596" width="9.5703125" style="46" customWidth="1"/>
    <col min="14597" max="14597" width="9.7109375" style="46" customWidth="1"/>
    <col min="14598" max="14598" width="0" style="46" hidden="1" customWidth="1"/>
    <col min="14599" max="14839" width="9.140625" style="46"/>
    <col min="14840" max="14840" width="20.7109375" style="46" customWidth="1"/>
    <col min="14841" max="14842" width="0" style="46" hidden="1" customWidth="1"/>
    <col min="14843" max="14849" width="10.85546875" style="46" customWidth="1"/>
    <col min="14850" max="14850" width="0" style="46" hidden="1" customWidth="1"/>
    <col min="14851" max="14852" width="9.5703125" style="46" customWidth="1"/>
    <col min="14853" max="14853" width="9.7109375" style="46" customWidth="1"/>
    <col min="14854" max="14854" width="0" style="46" hidden="1" customWidth="1"/>
    <col min="14855" max="15095" width="9.140625" style="46"/>
    <col min="15096" max="15096" width="20.7109375" style="46" customWidth="1"/>
    <col min="15097" max="15098" width="0" style="46" hidden="1" customWidth="1"/>
    <col min="15099" max="15105" width="10.85546875" style="46" customWidth="1"/>
    <col min="15106" max="15106" width="0" style="46" hidden="1" customWidth="1"/>
    <col min="15107" max="15108" width="9.5703125" style="46" customWidth="1"/>
    <col min="15109" max="15109" width="9.7109375" style="46" customWidth="1"/>
    <col min="15110" max="15110" width="0" style="46" hidden="1" customWidth="1"/>
    <col min="15111" max="15351" width="9.140625" style="46"/>
    <col min="15352" max="15352" width="20.7109375" style="46" customWidth="1"/>
    <col min="15353" max="15354" width="0" style="46" hidden="1" customWidth="1"/>
    <col min="15355" max="15361" width="10.85546875" style="46" customWidth="1"/>
    <col min="15362" max="15362" width="0" style="46" hidden="1" customWidth="1"/>
    <col min="15363" max="15364" width="9.5703125" style="46" customWidth="1"/>
    <col min="15365" max="15365" width="9.7109375" style="46" customWidth="1"/>
    <col min="15366" max="15366" width="0" style="46" hidden="1" customWidth="1"/>
    <col min="15367" max="15607" width="9.140625" style="46"/>
    <col min="15608" max="15608" width="20.7109375" style="46" customWidth="1"/>
    <col min="15609" max="15610" width="0" style="46" hidden="1" customWidth="1"/>
    <col min="15611" max="15617" width="10.85546875" style="46" customWidth="1"/>
    <col min="15618" max="15618" width="0" style="46" hidden="1" customWidth="1"/>
    <col min="15619" max="15620" width="9.5703125" style="46" customWidth="1"/>
    <col min="15621" max="15621" width="9.7109375" style="46" customWidth="1"/>
    <col min="15622" max="15622" width="0" style="46" hidden="1" customWidth="1"/>
    <col min="15623" max="15863" width="9.140625" style="46"/>
    <col min="15864" max="15864" width="20.7109375" style="46" customWidth="1"/>
    <col min="15865" max="15866" width="0" style="46" hidden="1" customWidth="1"/>
    <col min="15867" max="15873" width="10.85546875" style="46" customWidth="1"/>
    <col min="15874" max="15874" width="0" style="46" hidden="1" customWidth="1"/>
    <col min="15875" max="15876" width="9.5703125" style="46" customWidth="1"/>
    <col min="15877" max="15877" width="9.7109375" style="46" customWidth="1"/>
    <col min="15878" max="15878" width="0" style="46" hidden="1" customWidth="1"/>
    <col min="15879" max="16119" width="9.140625" style="46"/>
    <col min="16120" max="16120" width="20.7109375" style="46" customWidth="1"/>
    <col min="16121" max="16122" width="0" style="46" hidden="1" customWidth="1"/>
    <col min="16123" max="16129" width="10.85546875" style="46" customWidth="1"/>
    <col min="16130" max="16130" width="0" style="46" hidden="1" customWidth="1"/>
    <col min="16131" max="16132" width="9.5703125" style="46" customWidth="1"/>
    <col min="16133" max="16133" width="9.7109375" style="46" customWidth="1"/>
    <col min="16134" max="16134" width="0" style="46" hidden="1" customWidth="1"/>
    <col min="16135" max="16384" width="9.140625" style="46"/>
  </cols>
  <sheetData>
    <row r="1" spans="1:13">
      <c r="A1" s="1619" t="s">
        <v>127</v>
      </c>
      <c r="B1" s="1619"/>
      <c r="C1" s="1619"/>
      <c r="D1" s="1619"/>
      <c r="E1" s="1619"/>
      <c r="F1" s="1619"/>
      <c r="G1" s="1619"/>
      <c r="H1" s="1619"/>
      <c r="I1" s="1619"/>
      <c r="J1" s="1619"/>
    </row>
    <row r="2" spans="1:13" ht="15.75">
      <c r="A2" s="1719" t="s">
        <v>98</v>
      </c>
      <c r="B2" s="1719"/>
      <c r="C2" s="1719"/>
      <c r="D2" s="1719"/>
      <c r="E2" s="1719"/>
      <c r="F2" s="1719"/>
      <c r="G2" s="1719"/>
      <c r="H2" s="1719"/>
      <c r="I2" s="1719"/>
      <c r="J2" s="1719"/>
    </row>
    <row r="3" spans="1:13">
      <c r="A3" s="47"/>
      <c r="B3" s="47"/>
      <c r="C3" s="47"/>
      <c r="D3" s="47"/>
      <c r="E3" s="47"/>
      <c r="F3" s="47"/>
      <c r="G3" s="47"/>
      <c r="H3" s="47"/>
      <c r="I3" s="47"/>
      <c r="J3" s="47"/>
    </row>
    <row r="4" spans="1:13" ht="13.5" thickBot="1">
      <c r="A4" s="47"/>
      <c r="B4" s="47"/>
      <c r="C4" s="47"/>
      <c r="D4" s="47"/>
      <c r="E4" s="47"/>
      <c r="F4" s="47"/>
      <c r="G4" s="47"/>
      <c r="H4" s="47"/>
    </row>
    <row r="5" spans="1:13" ht="25.5" customHeight="1" thickTop="1" thickBot="1">
      <c r="A5" s="1751"/>
      <c r="B5" s="1754" t="s">
        <v>145</v>
      </c>
      <c r="C5" s="1754"/>
      <c r="D5" s="1754"/>
      <c r="E5" s="1754"/>
      <c r="F5" s="1755"/>
      <c r="G5" s="1756" t="s">
        <v>143</v>
      </c>
      <c r="H5" s="1757"/>
      <c r="I5" s="1756" t="s">
        <v>144</v>
      </c>
      <c r="J5" s="1760"/>
    </row>
    <row r="6" spans="1:13" ht="25.5" customHeight="1">
      <c r="A6" s="1752"/>
      <c r="B6" s="1748" t="s">
        <v>4</v>
      </c>
      <c r="C6" s="1749"/>
      <c r="D6" s="1748" t="s">
        <v>5</v>
      </c>
      <c r="E6" s="1749"/>
      <c r="F6" s="74" t="s">
        <v>128</v>
      </c>
      <c r="G6" s="1758"/>
      <c r="H6" s="1759"/>
      <c r="I6" s="1758"/>
      <c r="J6" s="1761"/>
    </row>
    <row r="7" spans="1:13" ht="25.5" customHeight="1" thickBot="1">
      <c r="A7" s="1753"/>
      <c r="B7" s="90" t="s">
        <v>47</v>
      </c>
      <c r="C7" s="75" t="s">
        <v>7</v>
      </c>
      <c r="D7" s="90" t="s">
        <v>47</v>
      </c>
      <c r="E7" s="75" t="s">
        <v>7</v>
      </c>
      <c r="F7" s="90" t="s">
        <v>47</v>
      </c>
      <c r="G7" s="76" t="s">
        <v>5</v>
      </c>
      <c r="H7" s="77" t="s">
        <v>128</v>
      </c>
      <c r="I7" s="76" t="s">
        <v>5</v>
      </c>
      <c r="J7" s="89" t="s">
        <v>128</v>
      </c>
    </row>
    <row r="8" spans="1:13" ht="25.5" customHeight="1">
      <c r="A8" s="78" t="s">
        <v>129</v>
      </c>
      <c r="B8" s="79">
        <v>23582.775000000001</v>
      </c>
      <c r="C8" s="80">
        <v>122069.23699999999</v>
      </c>
      <c r="D8" s="79">
        <v>37745.277000000002</v>
      </c>
      <c r="E8" s="80">
        <v>160316.58900000001</v>
      </c>
      <c r="F8" s="80">
        <v>42514.046000000002</v>
      </c>
      <c r="G8" s="81">
        <f>D8/B8*100-100</f>
        <v>60.054433797549279</v>
      </c>
      <c r="H8" s="81">
        <f>F8/D8*100-100</f>
        <v>12.634081344799768</v>
      </c>
      <c r="I8" s="81">
        <f t="shared" ref="I8:I17" si="0">D8/D$18*100</f>
        <v>29.712099543249387</v>
      </c>
      <c r="J8" s="82">
        <f t="shared" ref="J8:J18" si="1">F8/F$18*100</f>
        <v>30.443545522768545</v>
      </c>
    </row>
    <row r="9" spans="1:13" ht="25.5" customHeight="1">
      <c r="A9" s="78" t="s">
        <v>130</v>
      </c>
      <c r="B9" s="79">
        <v>13629.565000000001</v>
      </c>
      <c r="C9" s="80">
        <v>82811.865999999995</v>
      </c>
      <c r="D9" s="80">
        <v>27567.921999999999</v>
      </c>
      <c r="E9" s="80">
        <v>113184.012</v>
      </c>
      <c r="F9" s="80">
        <v>28697.867999999999</v>
      </c>
      <c r="G9" s="81">
        <f t="shared" ref="G9:G18" si="2">D9/B9*100-100</f>
        <v>102.26560422141131</v>
      </c>
      <c r="H9" s="81">
        <f t="shared" ref="H9:H18" si="3">F9/D9*100-100</f>
        <v>4.0987710281536636</v>
      </c>
      <c r="I9" s="81">
        <f t="shared" si="0"/>
        <v>21.700750604228833</v>
      </c>
      <c r="J9" s="82">
        <f t="shared" si="1"/>
        <v>20.550028356849463</v>
      </c>
    </row>
    <row r="10" spans="1:13" ht="25.5" customHeight="1">
      <c r="A10" s="78" t="s">
        <v>131</v>
      </c>
      <c r="B10" s="79">
        <v>14856.751</v>
      </c>
      <c r="C10" s="80">
        <v>117131.174</v>
      </c>
      <c r="D10" s="80">
        <v>17167.233</v>
      </c>
      <c r="E10" s="80">
        <v>148236.08600000001</v>
      </c>
      <c r="F10" s="80">
        <v>20344.613000000001</v>
      </c>
      <c r="G10" s="81">
        <f t="shared" si="2"/>
        <v>15.551731330759992</v>
      </c>
      <c r="H10" s="81">
        <f>F10/D10*100-100</f>
        <v>18.508399111260388</v>
      </c>
      <c r="I10" s="81">
        <f t="shared" si="0"/>
        <v>13.513598953801711</v>
      </c>
      <c r="J10" s="82">
        <f t="shared" si="1"/>
        <v>14.568412331505892</v>
      </c>
    </row>
    <row r="11" spans="1:13" ht="25.5" customHeight="1">
      <c r="A11" s="78" t="s">
        <v>132</v>
      </c>
      <c r="B11" s="79">
        <v>10215.562</v>
      </c>
      <c r="C11" s="80">
        <v>69453.803</v>
      </c>
      <c r="D11" s="80">
        <v>21799.289000000001</v>
      </c>
      <c r="E11" s="80">
        <v>84678.372000000003</v>
      </c>
      <c r="F11" s="80">
        <v>24532.288</v>
      </c>
      <c r="G11" s="81">
        <f>D11/B11*100-100</f>
        <v>113.39294891460696</v>
      </c>
      <c r="H11" s="81">
        <f t="shared" si="3"/>
        <v>12.537101554091976</v>
      </c>
      <c r="I11" s="81">
        <f t="shared" si="0"/>
        <v>17.159832864388871</v>
      </c>
      <c r="J11" s="82">
        <f t="shared" si="1"/>
        <v>17.567131260705423</v>
      </c>
    </row>
    <row r="12" spans="1:13" ht="25.5" customHeight="1">
      <c r="A12" s="78" t="s">
        <v>133</v>
      </c>
      <c r="B12" s="79">
        <v>1314.8</v>
      </c>
      <c r="C12" s="80">
        <v>11909.96</v>
      </c>
      <c r="D12" s="80">
        <v>4479.6319999999996</v>
      </c>
      <c r="E12" s="80">
        <v>19317.901999999998</v>
      </c>
      <c r="F12" s="80">
        <v>2018.154</v>
      </c>
      <c r="G12" s="81">
        <f>D12/B12*100-100</f>
        <v>240.70824459993912</v>
      </c>
      <c r="H12" s="81">
        <f>F12/D12*100-100</f>
        <v>-54.948218960843207</v>
      </c>
      <c r="I12" s="81">
        <f t="shared" si="0"/>
        <v>3.5262497053903017</v>
      </c>
      <c r="J12" s="82">
        <f t="shared" si="1"/>
        <v>1.4451638682179866</v>
      </c>
      <c r="K12" s="48"/>
      <c r="L12" s="48"/>
      <c r="M12" s="48"/>
    </row>
    <row r="13" spans="1:13" ht="25.5" customHeight="1">
      <c r="A13" s="78" t="s">
        <v>134</v>
      </c>
      <c r="B13" s="79">
        <v>1112.0429999999999</v>
      </c>
      <c r="C13" s="80">
        <v>7075.3509999999997</v>
      </c>
      <c r="D13" s="80">
        <v>1851.644</v>
      </c>
      <c r="E13" s="80">
        <v>8798.5810000000001</v>
      </c>
      <c r="F13" s="80">
        <v>2993.75</v>
      </c>
      <c r="G13" s="81">
        <f t="shared" si="2"/>
        <v>66.50830948083842</v>
      </c>
      <c r="H13" s="81">
        <f t="shared" si="3"/>
        <v>61.680647035823313</v>
      </c>
      <c r="I13" s="81">
        <f t="shared" si="0"/>
        <v>1.4575659584286658</v>
      </c>
      <c r="J13" s="82">
        <f t="shared" si="1"/>
        <v>2.1437706589673522</v>
      </c>
      <c r="K13" s="48"/>
      <c r="L13" s="48"/>
      <c r="M13" s="48"/>
    </row>
    <row r="14" spans="1:13" ht="25.5" customHeight="1">
      <c r="A14" s="78" t="s">
        <v>135</v>
      </c>
      <c r="B14" s="79">
        <v>130.64699999999999</v>
      </c>
      <c r="C14" s="83">
        <v>566.81799999999998</v>
      </c>
      <c r="D14" s="80">
        <v>173.768</v>
      </c>
      <c r="E14" s="80">
        <v>739.72500000000002</v>
      </c>
      <c r="F14" s="80">
        <v>205.04599999999999</v>
      </c>
      <c r="G14" s="81">
        <f t="shared" si="2"/>
        <v>33.00573300573302</v>
      </c>
      <c r="H14" s="81">
        <f t="shared" si="3"/>
        <v>17.999861884811935</v>
      </c>
      <c r="I14" s="81">
        <f t="shared" si="0"/>
        <v>0.13678564641163873</v>
      </c>
      <c r="J14" s="82">
        <f t="shared" si="1"/>
        <v>0.14682976151603164</v>
      </c>
      <c r="K14" s="48"/>
      <c r="L14" s="48"/>
      <c r="M14" s="48"/>
    </row>
    <row r="15" spans="1:13" ht="25.5" customHeight="1">
      <c r="A15" s="78" t="s">
        <v>136</v>
      </c>
      <c r="B15" s="79">
        <v>187.09899999999999</v>
      </c>
      <c r="C15" s="83">
        <v>720.72400000000005</v>
      </c>
      <c r="D15" s="80">
        <v>241.63800000000001</v>
      </c>
      <c r="E15" s="80">
        <v>863.36599999999999</v>
      </c>
      <c r="F15" s="80">
        <v>278.42599999999999</v>
      </c>
      <c r="G15" s="81">
        <f>D15/B15*100-100</f>
        <v>29.149808390210524</v>
      </c>
      <c r="H15" s="81">
        <f>F15/D15*100-100</f>
        <v>15.224426621640632</v>
      </c>
      <c r="I15" s="81">
        <f t="shared" si="0"/>
        <v>0.1902111437526792</v>
      </c>
      <c r="J15" s="82">
        <f t="shared" si="1"/>
        <v>0.19937586287887896</v>
      </c>
      <c r="K15" s="48"/>
      <c r="L15" s="48"/>
      <c r="M15" s="48"/>
    </row>
    <row r="16" spans="1:13" ht="25.5" customHeight="1">
      <c r="A16" s="78" t="s">
        <v>137</v>
      </c>
      <c r="B16" s="79">
        <v>666.85799999999995</v>
      </c>
      <c r="C16" s="83">
        <v>9689.7669999999998</v>
      </c>
      <c r="D16" s="80">
        <v>3187.9180000000001</v>
      </c>
      <c r="E16" s="80">
        <v>11351.735000000001</v>
      </c>
      <c r="F16" s="80">
        <v>3960.2089999999998</v>
      </c>
      <c r="G16" s="81">
        <f t="shared" si="2"/>
        <v>378.05049950664164</v>
      </c>
      <c r="H16" s="81">
        <f>F16/D16*100-100</f>
        <v>24.225560381415079</v>
      </c>
      <c r="I16" s="81">
        <f t="shared" si="0"/>
        <v>2.5094460679601451</v>
      </c>
      <c r="J16" s="82">
        <f t="shared" si="1"/>
        <v>2.835834607959395</v>
      </c>
      <c r="K16" s="48"/>
      <c r="L16" s="48"/>
      <c r="M16" s="48"/>
    </row>
    <row r="17" spans="1:13" ht="25.5" customHeight="1" thickBot="1">
      <c r="A17" s="78" t="s">
        <v>138</v>
      </c>
      <c r="B17" s="79">
        <v>9965.2000000000007</v>
      </c>
      <c r="C17" s="79">
        <v>61313.2</v>
      </c>
      <c r="D17" s="80">
        <v>12822.4</v>
      </c>
      <c r="E17" s="80">
        <v>61693.627999999997</v>
      </c>
      <c r="F17" s="80">
        <v>14104.4</v>
      </c>
      <c r="G17" s="81">
        <f t="shared" si="2"/>
        <v>28.671777786697703</v>
      </c>
      <c r="H17" s="81">
        <f t="shared" si="3"/>
        <v>9.9981282755178427</v>
      </c>
      <c r="I17" s="81">
        <f t="shared" si="0"/>
        <v>10.09345951238776</v>
      </c>
      <c r="J17" s="82">
        <f t="shared" si="1"/>
        <v>10.09990776863102</v>
      </c>
      <c r="K17" s="48"/>
      <c r="L17" s="48"/>
      <c r="M17" s="48"/>
    </row>
    <row r="18" spans="1:13" ht="25.5" customHeight="1" thickBot="1">
      <c r="A18" s="84" t="s">
        <v>139</v>
      </c>
      <c r="B18" s="85">
        <f t="shared" ref="B18:E18" si="4">SUM(B8:B17)</f>
        <v>75661.299999999988</v>
      </c>
      <c r="C18" s="85">
        <f t="shared" si="4"/>
        <v>482741.90000000008</v>
      </c>
      <c r="D18" s="85">
        <f t="shared" si="4"/>
        <v>127036.72100000001</v>
      </c>
      <c r="E18" s="85">
        <f t="shared" si="4"/>
        <v>609179.99600000004</v>
      </c>
      <c r="F18" s="85">
        <v>139648.80000000002</v>
      </c>
      <c r="G18" s="86">
        <f t="shared" si="2"/>
        <v>67.901848104645353</v>
      </c>
      <c r="H18" s="86">
        <f t="shared" si="3"/>
        <v>9.9279002958522682</v>
      </c>
      <c r="I18" s="87">
        <f t="shared" ref="I18" si="5">B18/B$18*100</f>
        <v>100</v>
      </c>
      <c r="J18" s="88">
        <f t="shared" si="1"/>
        <v>100</v>
      </c>
      <c r="K18" s="48"/>
      <c r="L18" s="48"/>
      <c r="M18" s="48"/>
    </row>
    <row r="19" spans="1:13" ht="20.100000000000001" customHeight="1" thickTop="1">
      <c r="A19" s="49"/>
      <c r="B19" s="50"/>
      <c r="C19" s="50"/>
      <c r="D19" s="50"/>
      <c r="E19" s="50"/>
      <c r="F19" s="50"/>
      <c r="G19" s="51"/>
      <c r="H19" s="51"/>
      <c r="J19" s="52"/>
      <c r="K19" s="48"/>
      <c r="L19" s="48"/>
      <c r="M19" s="48"/>
    </row>
    <row r="20" spans="1:13">
      <c r="A20" s="1750" t="s">
        <v>140</v>
      </c>
      <c r="B20" s="1750"/>
      <c r="C20" s="1750"/>
      <c r="D20" s="1750"/>
      <c r="E20" s="1750"/>
      <c r="F20" s="1750"/>
      <c r="G20" s="1750"/>
      <c r="H20" s="1750"/>
      <c r="I20" s="1750"/>
      <c r="J20" s="1750"/>
      <c r="K20" s="48"/>
      <c r="L20" s="48"/>
      <c r="M20" s="48"/>
    </row>
    <row r="21" spans="1:13" ht="15.75">
      <c r="A21" s="53" t="s">
        <v>141</v>
      </c>
      <c r="B21" s="54"/>
      <c r="C21" s="54"/>
      <c r="D21" s="54"/>
      <c r="E21" s="54"/>
      <c r="F21" s="54"/>
      <c r="G21" s="55"/>
      <c r="H21" s="55"/>
      <c r="J21" s="52"/>
      <c r="K21" s="48"/>
      <c r="L21" s="48"/>
      <c r="M21" s="48"/>
    </row>
    <row r="22" spans="1:13" ht="15.75">
      <c r="A22" s="53" t="s">
        <v>142</v>
      </c>
      <c r="B22" s="54"/>
      <c r="C22" s="54"/>
      <c r="D22" s="54"/>
      <c r="E22" s="54"/>
      <c r="F22" s="54"/>
      <c r="G22" s="55"/>
      <c r="H22" s="55"/>
      <c r="J22" s="52"/>
      <c r="K22" s="48"/>
      <c r="L22" s="48"/>
      <c r="M22" s="48"/>
    </row>
    <row r="23" spans="1:13">
      <c r="J23" s="50"/>
      <c r="K23" s="48"/>
      <c r="L23" s="48"/>
      <c r="M23" s="48"/>
    </row>
    <row r="24" spans="1:13">
      <c r="J24" s="48"/>
      <c r="K24" s="48"/>
      <c r="L24" s="48"/>
      <c r="M24" s="48"/>
    </row>
    <row r="33" spans="1:13" s="48" customFormat="1">
      <c r="A33" s="46"/>
      <c r="B33" s="46"/>
      <c r="C33" s="46"/>
      <c r="D33" s="46"/>
      <c r="E33" s="46"/>
      <c r="F33" s="46"/>
      <c r="J33" s="46"/>
      <c r="K33" s="46"/>
      <c r="L33" s="46"/>
      <c r="M33" s="46"/>
    </row>
    <row r="34" spans="1:13" s="48" customFormat="1">
      <c r="A34" s="46"/>
      <c r="B34" s="46"/>
      <c r="C34" s="46"/>
      <c r="D34" s="46"/>
      <c r="E34" s="46"/>
      <c r="F34" s="46"/>
      <c r="J34" s="46"/>
      <c r="K34" s="46"/>
      <c r="L34" s="46"/>
      <c r="M34" s="46"/>
    </row>
    <row r="35" spans="1:13" s="48" customFormat="1">
      <c r="A35" s="46"/>
      <c r="B35" s="46"/>
      <c r="C35" s="46"/>
      <c r="D35" s="46"/>
      <c r="E35" s="46"/>
      <c r="F35" s="46"/>
      <c r="J35" s="46"/>
      <c r="K35" s="46"/>
      <c r="L35" s="46"/>
      <c r="M35" s="46"/>
    </row>
    <row r="36" spans="1:13" s="48" customFormat="1">
      <c r="A36" s="46"/>
      <c r="B36" s="46"/>
      <c r="C36" s="46"/>
      <c r="D36" s="46"/>
      <c r="E36" s="46"/>
      <c r="F36" s="46"/>
      <c r="J36" s="46"/>
      <c r="K36" s="46"/>
      <c r="L36" s="46"/>
      <c r="M36" s="46"/>
    </row>
    <row r="37" spans="1:13" s="48" customFormat="1">
      <c r="A37" s="46"/>
      <c r="B37" s="46"/>
      <c r="C37" s="46"/>
      <c r="D37" s="46"/>
      <c r="E37" s="46"/>
      <c r="F37" s="46"/>
      <c r="J37" s="46"/>
      <c r="K37" s="46"/>
      <c r="L37" s="46"/>
      <c r="M37" s="46"/>
    </row>
    <row r="38" spans="1:13" s="48" customFormat="1">
      <c r="A38" s="46"/>
      <c r="B38" s="46"/>
      <c r="C38" s="46"/>
      <c r="D38" s="46"/>
      <c r="E38" s="46"/>
      <c r="F38" s="46"/>
      <c r="J38" s="46"/>
      <c r="K38" s="46"/>
      <c r="L38" s="46"/>
      <c r="M38" s="46"/>
    </row>
    <row r="39" spans="1:13" s="48" customFormat="1">
      <c r="A39" s="46"/>
      <c r="B39" s="46"/>
      <c r="C39" s="46"/>
      <c r="D39" s="46"/>
      <c r="E39" s="46"/>
      <c r="F39" s="46"/>
      <c r="J39" s="46"/>
      <c r="K39" s="46"/>
      <c r="L39" s="46"/>
      <c r="M39" s="46"/>
    </row>
    <row r="40" spans="1:13" s="48" customFormat="1">
      <c r="A40" s="46"/>
      <c r="B40" s="46"/>
      <c r="C40" s="46"/>
      <c r="D40" s="46"/>
      <c r="E40" s="46"/>
      <c r="F40" s="46"/>
      <c r="J40" s="46"/>
      <c r="K40" s="46"/>
      <c r="L40" s="46"/>
      <c r="M40" s="46"/>
    </row>
    <row r="41" spans="1:13" s="48" customFormat="1">
      <c r="A41" s="46"/>
      <c r="B41" s="46"/>
      <c r="C41" s="46"/>
      <c r="D41" s="46"/>
      <c r="E41" s="46"/>
      <c r="F41" s="46"/>
      <c r="J41" s="46"/>
      <c r="K41" s="46"/>
      <c r="L41" s="46"/>
      <c r="M41" s="46"/>
    </row>
    <row r="42" spans="1:13" s="48" customFormat="1">
      <c r="A42" s="46"/>
      <c r="B42" s="46"/>
      <c r="C42" s="46"/>
      <c r="D42" s="46"/>
      <c r="E42" s="46"/>
      <c r="F42" s="46"/>
      <c r="J42" s="46"/>
      <c r="K42" s="46"/>
      <c r="L42" s="46"/>
      <c r="M42" s="46"/>
    </row>
    <row r="43" spans="1:13" s="48" customFormat="1">
      <c r="A43" s="46"/>
      <c r="B43" s="46"/>
      <c r="C43" s="46"/>
      <c r="D43" s="46"/>
      <c r="E43" s="46"/>
      <c r="F43" s="46"/>
      <c r="J43" s="46"/>
      <c r="K43" s="46"/>
      <c r="L43" s="46"/>
      <c r="M43" s="46"/>
    </row>
    <row r="44" spans="1:13" s="48" customFormat="1">
      <c r="A44" s="46"/>
      <c r="B44" s="46"/>
      <c r="C44" s="46"/>
      <c r="D44" s="46"/>
      <c r="E44" s="46"/>
      <c r="F44" s="46"/>
      <c r="J44" s="46"/>
      <c r="K44" s="46"/>
      <c r="L44" s="46"/>
      <c r="M44" s="46"/>
    </row>
    <row r="45" spans="1:13" s="48" customFormat="1">
      <c r="A45" s="46"/>
      <c r="B45" s="46"/>
      <c r="C45" s="46"/>
      <c r="D45" s="46"/>
      <c r="E45" s="46"/>
      <c r="F45" s="46"/>
      <c r="J45" s="46"/>
      <c r="K45" s="46"/>
      <c r="L45" s="46"/>
      <c r="M45" s="46"/>
    </row>
    <row r="46" spans="1:13" s="48" customFormat="1">
      <c r="A46" s="46"/>
      <c r="B46" s="46"/>
      <c r="C46" s="46"/>
      <c r="D46" s="46"/>
      <c r="E46" s="46"/>
      <c r="F46" s="46"/>
      <c r="J46" s="46"/>
      <c r="K46" s="46"/>
      <c r="L46" s="46"/>
      <c r="M46" s="46"/>
    </row>
    <row r="47" spans="1:13" s="48" customFormat="1">
      <c r="A47" s="46"/>
      <c r="B47" s="46"/>
      <c r="C47" s="46"/>
      <c r="D47" s="46"/>
      <c r="E47" s="46"/>
      <c r="F47" s="46"/>
      <c r="J47" s="46"/>
      <c r="K47" s="46"/>
      <c r="L47" s="46"/>
      <c r="M47" s="46"/>
    </row>
    <row r="48" spans="1:13" s="48" customFormat="1">
      <c r="A48" s="46"/>
      <c r="B48" s="46"/>
      <c r="C48" s="46"/>
      <c r="D48" s="46"/>
      <c r="E48" s="46"/>
      <c r="F48" s="46"/>
      <c r="J48" s="46"/>
      <c r="K48" s="46"/>
      <c r="L48" s="46"/>
      <c r="M48" s="46"/>
    </row>
    <row r="49" spans="1:13" s="48" customFormat="1">
      <c r="A49" s="46"/>
      <c r="B49" s="46"/>
      <c r="C49" s="46"/>
      <c r="D49" s="46"/>
      <c r="E49" s="46"/>
      <c r="F49" s="46"/>
      <c r="J49" s="46"/>
      <c r="K49" s="46"/>
      <c r="L49" s="46"/>
      <c r="M49" s="46"/>
    </row>
    <row r="50" spans="1:13" s="48" customFormat="1">
      <c r="A50" s="46"/>
      <c r="B50" s="46"/>
      <c r="C50" s="46"/>
      <c r="D50" s="46"/>
      <c r="E50" s="46"/>
      <c r="F50" s="46"/>
      <c r="J50" s="46"/>
      <c r="K50" s="46"/>
      <c r="L50" s="46"/>
      <c r="M50" s="46"/>
    </row>
    <row r="51" spans="1:13" s="48" customFormat="1">
      <c r="A51" s="46"/>
      <c r="B51" s="46"/>
      <c r="C51" s="46"/>
      <c r="D51" s="46"/>
      <c r="E51" s="46"/>
      <c r="F51" s="46"/>
      <c r="J51" s="46"/>
      <c r="K51" s="46"/>
      <c r="L51" s="46"/>
      <c r="M51" s="46"/>
    </row>
    <row r="52" spans="1:13" s="48" customFormat="1">
      <c r="A52" s="46"/>
      <c r="B52" s="46"/>
      <c r="C52" s="46"/>
      <c r="D52" s="46"/>
      <c r="E52" s="46"/>
      <c r="F52" s="46"/>
      <c r="J52" s="46"/>
      <c r="K52" s="46"/>
      <c r="L52" s="46"/>
      <c r="M52" s="46"/>
    </row>
    <row r="53" spans="1:13" s="48" customFormat="1">
      <c r="A53" s="46"/>
      <c r="B53" s="46"/>
      <c r="C53" s="46"/>
      <c r="D53" s="46"/>
      <c r="E53" s="46"/>
      <c r="F53" s="46"/>
      <c r="J53" s="46"/>
      <c r="K53" s="46"/>
      <c r="L53" s="46"/>
      <c r="M53" s="46"/>
    </row>
    <row r="54" spans="1:13" s="48" customFormat="1">
      <c r="A54" s="46"/>
      <c r="B54" s="46"/>
      <c r="C54" s="46"/>
      <c r="D54" s="46"/>
      <c r="E54" s="46"/>
      <c r="F54" s="46"/>
      <c r="J54" s="46"/>
      <c r="K54" s="46"/>
      <c r="L54" s="46"/>
      <c r="M54" s="46"/>
    </row>
    <row r="55" spans="1:13" s="48" customFormat="1">
      <c r="A55" s="46"/>
      <c r="B55" s="46"/>
      <c r="C55" s="46"/>
      <c r="D55" s="46"/>
      <c r="E55" s="46"/>
      <c r="F55" s="46"/>
      <c r="J55" s="46"/>
      <c r="K55" s="46"/>
      <c r="L55" s="46"/>
      <c r="M55" s="46"/>
    </row>
    <row r="56" spans="1:13" s="48" customFormat="1">
      <c r="A56" s="46"/>
      <c r="B56" s="46"/>
      <c r="C56" s="46"/>
      <c r="D56" s="46"/>
      <c r="E56" s="46"/>
      <c r="F56" s="46"/>
      <c r="J56" s="46"/>
      <c r="K56" s="46"/>
      <c r="L56" s="46"/>
      <c r="M56" s="46"/>
    </row>
    <row r="57" spans="1:13" s="48" customFormat="1">
      <c r="A57" s="46"/>
      <c r="B57" s="46"/>
      <c r="C57" s="46"/>
      <c r="D57" s="46"/>
      <c r="E57" s="46"/>
      <c r="F57" s="46"/>
      <c r="J57" s="46"/>
      <c r="K57" s="46"/>
      <c r="L57" s="46"/>
      <c r="M57" s="46"/>
    </row>
    <row r="58" spans="1:13" s="48" customFormat="1">
      <c r="A58" s="46"/>
      <c r="B58" s="46"/>
      <c r="C58" s="46"/>
      <c r="D58" s="46"/>
      <c r="E58" s="46"/>
      <c r="F58" s="46"/>
      <c r="J58" s="46"/>
      <c r="K58" s="46"/>
      <c r="L58" s="46"/>
      <c r="M58" s="46"/>
    </row>
    <row r="59" spans="1:13" s="48" customFormat="1">
      <c r="A59" s="46"/>
      <c r="B59" s="46"/>
      <c r="C59" s="46"/>
      <c r="D59" s="46"/>
      <c r="E59" s="46"/>
      <c r="F59" s="46"/>
      <c r="J59" s="46"/>
      <c r="K59" s="46"/>
      <c r="L59" s="46"/>
      <c r="M59" s="46"/>
    </row>
    <row r="60" spans="1:13" s="48" customFormat="1">
      <c r="A60" s="46"/>
      <c r="B60" s="46"/>
      <c r="C60" s="46"/>
      <c r="D60" s="46"/>
      <c r="E60" s="46"/>
      <c r="F60" s="46"/>
      <c r="J60" s="46"/>
      <c r="K60" s="46"/>
      <c r="L60" s="46"/>
      <c r="M60" s="46"/>
    </row>
    <row r="61" spans="1:13" s="48" customFormat="1">
      <c r="A61" s="46"/>
      <c r="B61" s="46"/>
      <c r="C61" s="46"/>
      <c r="D61" s="46"/>
      <c r="E61" s="46"/>
      <c r="F61" s="46"/>
      <c r="J61" s="46"/>
      <c r="K61" s="46"/>
      <c r="L61" s="46"/>
      <c r="M61" s="46"/>
    </row>
    <row r="62" spans="1:13" s="48" customFormat="1">
      <c r="A62" s="46"/>
      <c r="B62" s="46"/>
      <c r="C62" s="46"/>
      <c r="D62" s="46"/>
      <c r="E62" s="46"/>
      <c r="F62" s="46"/>
      <c r="J62" s="46"/>
      <c r="K62" s="46"/>
      <c r="L62" s="46"/>
      <c r="M62" s="46"/>
    </row>
    <row r="63" spans="1:13" s="48" customFormat="1">
      <c r="A63" s="46"/>
      <c r="B63" s="46"/>
      <c r="C63" s="46"/>
      <c r="D63" s="46"/>
      <c r="E63" s="46"/>
      <c r="F63" s="46"/>
      <c r="J63" s="46"/>
      <c r="K63" s="46"/>
      <c r="L63" s="46"/>
      <c r="M63" s="46"/>
    </row>
    <row r="64" spans="1:13" s="48" customFormat="1">
      <c r="A64" s="46"/>
      <c r="B64" s="46"/>
      <c r="C64" s="46"/>
      <c r="D64" s="46"/>
      <c r="E64" s="46"/>
      <c r="F64" s="46"/>
      <c r="J64" s="46"/>
      <c r="K64" s="46"/>
      <c r="L64" s="46"/>
      <c r="M64" s="46"/>
    </row>
    <row r="65" spans="1:13" s="48" customFormat="1">
      <c r="A65" s="46"/>
      <c r="B65" s="46"/>
      <c r="C65" s="46"/>
      <c r="D65" s="46"/>
      <c r="E65" s="46"/>
      <c r="F65" s="46"/>
      <c r="J65" s="46"/>
      <c r="K65" s="46"/>
      <c r="L65" s="46"/>
      <c r="M65" s="46"/>
    </row>
    <row r="66" spans="1:13" s="48" customFormat="1">
      <c r="A66" s="46"/>
      <c r="B66" s="46"/>
      <c r="C66" s="46"/>
      <c r="D66" s="46"/>
      <c r="E66" s="46"/>
      <c r="F66" s="46"/>
      <c r="J66" s="46"/>
      <c r="K66" s="46"/>
      <c r="L66" s="46"/>
      <c r="M66" s="46"/>
    </row>
    <row r="67" spans="1:13" s="48" customFormat="1">
      <c r="A67" s="46"/>
      <c r="B67" s="46"/>
      <c r="C67" s="46"/>
      <c r="D67" s="46"/>
      <c r="E67" s="46"/>
      <c r="F67" s="46"/>
      <c r="J67" s="46"/>
      <c r="K67" s="46"/>
      <c r="L67" s="46"/>
      <c r="M67" s="46"/>
    </row>
    <row r="68" spans="1:13" s="48" customFormat="1">
      <c r="A68" s="46"/>
      <c r="B68" s="46"/>
      <c r="C68" s="46"/>
      <c r="D68" s="46"/>
      <c r="E68" s="46"/>
      <c r="F68" s="46"/>
      <c r="J68" s="46"/>
      <c r="K68" s="46"/>
      <c r="L68" s="46"/>
      <c r="M68" s="46"/>
    </row>
    <row r="69" spans="1:13" s="48" customFormat="1">
      <c r="A69" s="46"/>
      <c r="B69" s="46"/>
      <c r="C69" s="46"/>
      <c r="D69" s="46"/>
      <c r="E69" s="46"/>
      <c r="F69" s="46"/>
      <c r="J69" s="46"/>
      <c r="K69" s="46"/>
      <c r="L69" s="46"/>
      <c r="M69" s="46"/>
    </row>
    <row r="70" spans="1:13" s="48" customFormat="1">
      <c r="A70" s="46"/>
      <c r="B70" s="46"/>
      <c r="C70" s="46"/>
      <c r="D70" s="46"/>
      <c r="E70" s="46"/>
      <c r="F70" s="46"/>
      <c r="J70" s="46"/>
      <c r="K70" s="46"/>
      <c r="L70" s="46"/>
      <c r="M70" s="46"/>
    </row>
    <row r="71" spans="1:13" s="48" customFormat="1">
      <c r="A71" s="46"/>
      <c r="B71" s="46"/>
      <c r="C71" s="46"/>
      <c r="D71" s="46"/>
      <c r="E71" s="46"/>
      <c r="F71" s="46"/>
      <c r="J71" s="46"/>
      <c r="K71" s="46"/>
      <c r="L71" s="46"/>
      <c r="M71" s="46"/>
    </row>
    <row r="72" spans="1:13" s="48" customFormat="1">
      <c r="A72" s="46"/>
      <c r="B72" s="46"/>
      <c r="C72" s="46"/>
      <c r="D72" s="46"/>
      <c r="E72" s="46"/>
      <c r="F72" s="46"/>
      <c r="J72" s="46"/>
      <c r="K72" s="46"/>
      <c r="L72" s="46"/>
      <c r="M72" s="46"/>
    </row>
    <row r="73" spans="1:13" s="48" customFormat="1">
      <c r="A73" s="46"/>
      <c r="B73" s="46"/>
      <c r="C73" s="46"/>
      <c r="D73" s="46"/>
      <c r="E73" s="46"/>
      <c r="F73" s="46"/>
      <c r="J73" s="46"/>
      <c r="K73" s="46"/>
      <c r="L73" s="46"/>
      <c r="M73" s="46"/>
    </row>
    <row r="74" spans="1:13" s="48" customFormat="1">
      <c r="A74" s="46"/>
      <c r="B74" s="46"/>
      <c r="C74" s="46"/>
      <c r="D74" s="46"/>
      <c r="E74" s="46"/>
      <c r="F74" s="46"/>
      <c r="J74" s="46"/>
      <c r="K74" s="46"/>
      <c r="L74" s="46"/>
      <c r="M74" s="46"/>
    </row>
    <row r="75" spans="1:13" s="48" customFormat="1">
      <c r="A75" s="46"/>
      <c r="B75" s="46"/>
      <c r="C75" s="46"/>
      <c r="D75" s="46"/>
      <c r="E75" s="46"/>
      <c r="F75" s="46"/>
      <c r="J75" s="46"/>
      <c r="K75" s="46"/>
      <c r="L75" s="46"/>
      <c r="M75" s="46"/>
    </row>
    <row r="76" spans="1:13" s="48" customFormat="1">
      <c r="A76" s="46"/>
      <c r="B76" s="46"/>
      <c r="C76" s="46"/>
      <c r="D76" s="46"/>
      <c r="E76" s="46"/>
      <c r="F76" s="46"/>
      <c r="J76" s="46"/>
      <c r="K76" s="46"/>
      <c r="L76" s="46"/>
      <c r="M76" s="46"/>
    </row>
    <row r="77" spans="1:13" s="48" customFormat="1">
      <c r="A77" s="46"/>
      <c r="B77" s="46"/>
      <c r="C77" s="46"/>
      <c r="D77" s="46"/>
      <c r="E77" s="46"/>
      <c r="F77" s="46"/>
      <c r="J77" s="46"/>
      <c r="K77" s="46"/>
      <c r="L77" s="46"/>
      <c r="M77" s="46"/>
    </row>
    <row r="78" spans="1:13" s="48" customFormat="1">
      <c r="A78" s="46"/>
      <c r="B78" s="46"/>
      <c r="C78" s="46"/>
      <c r="D78" s="46"/>
      <c r="E78" s="46"/>
      <c r="F78" s="46"/>
      <c r="J78" s="46"/>
      <c r="K78" s="46"/>
      <c r="L78" s="46"/>
      <c r="M78" s="46"/>
    </row>
    <row r="79" spans="1:13" s="48" customFormat="1">
      <c r="A79" s="46"/>
      <c r="B79" s="46"/>
      <c r="C79" s="46"/>
      <c r="D79" s="46"/>
      <c r="E79" s="46"/>
      <c r="F79" s="46"/>
      <c r="J79" s="46"/>
      <c r="K79" s="46"/>
      <c r="L79" s="46"/>
      <c r="M79" s="46"/>
    </row>
    <row r="80" spans="1:13" s="48" customFormat="1">
      <c r="A80" s="46"/>
      <c r="B80" s="46"/>
      <c r="C80" s="46"/>
      <c r="D80" s="46"/>
      <c r="E80" s="46"/>
      <c r="F80" s="46"/>
      <c r="J80" s="46"/>
      <c r="K80" s="46"/>
      <c r="L80" s="46"/>
      <c r="M80" s="46"/>
    </row>
    <row r="81" spans="1:13" s="48" customFormat="1">
      <c r="A81" s="46"/>
      <c r="B81" s="46"/>
      <c r="C81" s="46"/>
      <c r="D81" s="46"/>
      <c r="E81" s="46"/>
      <c r="F81" s="46"/>
      <c r="J81" s="46"/>
      <c r="K81" s="46"/>
      <c r="L81" s="46"/>
      <c r="M81" s="46"/>
    </row>
    <row r="82" spans="1:13" s="48" customFormat="1">
      <c r="A82" s="46"/>
      <c r="B82" s="46"/>
      <c r="C82" s="46"/>
      <c r="D82" s="46"/>
      <c r="E82" s="46"/>
      <c r="F82" s="46"/>
      <c r="J82" s="46"/>
      <c r="K82" s="46"/>
      <c r="L82" s="46"/>
      <c r="M82" s="46"/>
    </row>
    <row r="83" spans="1:13" s="48" customFormat="1">
      <c r="A83" s="46"/>
      <c r="B83" s="46"/>
      <c r="C83" s="46"/>
      <c r="D83" s="46"/>
      <c r="E83" s="46"/>
      <c r="F83" s="46"/>
      <c r="J83" s="46"/>
      <c r="K83" s="46"/>
      <c r="L83" s="46"/>
      <c r="M83" s="46"/>
    </row>
    <row r="84" spans="1:13" s="48" customFormat="1">
      <c r="A84" s="46"/>
      <c r="B84" s="46"/>
      <c r="C84" s="46"/>
      <c r="D84" s="46"/>
      <c r="E84" s="46"/>
      <c r="F84" s="46"/>
      <c r="J84" s="46"/>
      <c r="K84" s="46"/>
      <c r="L84" s="46"/>
      <c r="M84" s="46"/>
    </row>
    <row r="85" spans="1:13" s="48" customFormat="1">
      <c r="A85" s="46"/>
      <c r="B85" s="46"/>
      <c r="C85" s="46"/>
      <c r="D85" s="46"/>
      <c r="E85" s="46"/>
      <c r="F85" s="46"/>
      <c r="J85" s="46"/>
      <c r="K85" s="46"/>
      <c r="L85" s="46"/>
      <c r="M85" s="46"/>
    </row>
    <row r="86" spans="1:13" s="48" customFormat="1">
      <c r="A86" s="46"/>
      <c r="B86" s="46"/>
      <c r="C86" s="46"/>
      <c r="D86" s="46"/>
      <c r="E86" s="46"/>
      <c r="F86" s="46"/>
      <c r="J86" s="46"/>
      <c r="K86" s="46"/>
      <c r="L86" s="46"/>
      <c r="M86" s="46"/>
    </row>
    <row r="87" spans="1:13" s="48" customFormat="1">
      <c r="A87" s="46"/>
      <c r="B87" s="46"/>
      <c r="C87" s="46"/>
      <c r="D87" s="46"/>
      <c r="E87" s="46"/>
      <c r="F87" s="46"/>
      <c r="J87" s="46"/>
      <c r="K87" s="46"/>
      <c r="L87" s="46"/>
      <c r="M87" s="46"/>
    </row>
    <row r="88" spans="1:13" s="48" customFormat="1">
      <c r="A88" s="46"/>
      <c r="B88" s="46"/>
      <c r="C88" s="46"/>
      <c r="D88" s="46"/>
      <c r="E88" s="46"/>
      <c r="F88" s="46"/>
      <c r="J88" s="46"/>
      <c r="K88" s="46"/>
      <c r="L88" s="46"/>
      <c r="M88" s="46"/>
    </row>
    <row r="89" spans="1:13" s="48" customFormat="1">
      <c r="A89" s="46"/>
      <c r="B89" s="46"/>
      <c r="C89" s="46"/>
      <c r="D89" s="46"/>
      <c r="E89" s="46"/>
      <c r="F89" s="46"/>
      <c r="J89" s="46"/>
      <c r="K89" s="46"/>
      <c r="L89" s="46"/>
      <c r="M89" s="46"/>
    </row>
    <row r="90" spans="1:13" s="48" customFormat="1">
      <c r="A90" s="46"/>
      <c r="B90" s="46"/>
      <c r="C90" s="46"/>
      <c r="D90" s="46"/>
      <c r="E90" s="46"/>
      <c r="F90" s="46"/>
      <c r="J90" s="46"/>
      <c r="K90" s="46"/>
      <c r="L90" s="46"/>
      <c r="M90" s="46"/>
    </row>
    <row r="91" spans="1:13" s="48" customFormat="1">
      <c r="A91" s="46"/>
      <c r="B91" s="46"/>
      <c r="C91" s="46"/>
      <c r="D91" s="46"/>
      <c r="E91" s="46"/>
      <c r="F91" s="46"/>
      <c r="J91" s="46"/>
      <c r="K91" s="46"/>
      <c r="L91" s="46"/>
      <c r="M91" s="46"/>
    </row>
    <row r="92" spans="1:13" s="48" customFormat="1">
      <c r="A92" s="46"/>
      <c r="B92" s="46"/>
      <c r="C92" s="46"/>
      <c r="D92" s="46"/>
      <c r="E92" s="46"/>
      <c r="F92" s="46"/>
      <c r="J92" s="46"/>
      <c r="K92" s="46"/>
      <c r="L92" s="46"/>
      <c r="M92" s="46"/>
    </row>
    <row r="93" spans="1:13" s="48" customFormat="1">
      <c r="A93" s="46"/>
      <c r="B93" s="46"/>
      <c r="C93" s="46"/>
      <c r="D93" s="46"/>
      <c r="E93" s="46"/>
      <c r="F93" s="46"/>
      <c r="J93" s="46"/>
      <c r="K93" s="46"/>
      <c r="L93" s="46"/>
      <c r="M93" s="46"/>
    </row>
    <row r="94" spans="1:13" s="48" customFormat="1">
      <c r="A94" s="46"/>
      <c r="B94" s="46"/>
      <c r="C94" s="46"/>
      <c r="D94" s="46"/>
      <c r="E94" s="46"/>
      <c r="F94" s="46"/>
      <c r="J94" s="46"/>
      <c r="K94" s="46"/>
      <c r="L94" s="46"/>
      <c r="M94" s="46"/>
    </row>
    <row r="95" spans="1:13" s="48" customFormat="1">
      <c r="A95" s="46"/>
      <c r="B95" s="46"/>
      <c r="C95" s="46"/>
      <c r="D95" s="46"/>
      <c r="E95" s="46"/>
      <c r="F95" s="46"/>
      <c r="J95" s="46"/>
      <c r="K95" s="46"/>
      <c r="L95" s="46"/>
      <c r="M95" s="46"/>
    </row>
    <row r="96" spans="1:13" s="48" customFormat="1">
      <c r="A96" s="46"/>
      <c r="B96" s="46"/>
      <c r="C96" s="46"/>
      <c r="D96" s="46"/>
      <c r="E96" s="46"/>
      <c r="F96" s="46"/>
      <c r="J96" s="46"/>
      <c r="K96" s="46"/>
      <c r="L96" s="46"/>
      <c r="M96" s="46"/>
    </row>
    <row r="97" spans="1:13" s="48" customFormat="1">
      <c r="A97" s="46"/>
      <c r="B97" s="46"/>
      <c r="C97" s="46"/>
      <c r="D97" s="46"/>
      <c r="E97" s="46"/>
      <c r="F97" s="46"/>
      <c r="J97" s="46"/>
      <c r="K97" s="46"/>
      <c r="L97" s="46"/>
      <c r="M97" s="46"/>
    </row>
    <row r="98" spans="1:13" s="48" customFormat="1">
      <c r="A98" s="46"/>
      <c r="B98" s="46"/>
      <c r="C98" s="46"/>
      <c r="D98" s="46"/>
      <c r="E98" s="46"/>
      <c r="F98" s="46"/>
      <c r="J98" s="46"/>
      <c r="K98" s="46"/>
      <c r="L98" s="46"/>
      <c r="M98" s="46"/>
    </row>
    <row r="99" spans="1:13" s="48" customFormat="1">
      <c r="A99" s="46"/>
      <c r="B99" s="46"/>
      <c r="C99" s="46"/>
      <c r="D99" s="46"/>
      <c r="E99" s="46"/>
      <c r="F99" s="46"/>
      <c r="J99" s="46"/>
      <c r="K99" s="46"/>
      <c r="L99" s="46"/>
      <c r="M99" s="46"/>
    </row>
    <row r="100" spans="1:13" s="48" customFormat="1">
      <c r="A100" s="46"/>
      <c r="B100" s="46"/>
      <c r="C100" s="46"/>
      <c r="D100" s="46"/>
      <c r="E100" s="46"/>
      <c r="F100" s="46"/>
      <c r="J100" s="46"/>
      <c r="K100" s="46"/>
      <c r="L100" s="46"/>
      <c r="M100" s="46"/>
    </row>
    <row r="101" spans="1:13" s="48" customFormat="1">
      <c r="A101" s="46"/>
      <c r="B101" s="46"/>
      <c r="C101" s="46"/>
      <c r="D101" s="46"/>
      <c r="E101" s="46"/>
      <c r="F101" s="46"/>
      <c r="J101" s="46"/>
      <c r="K101" s="46"/>
      <c r="L101" s="46"/>
      <c r="M101" s="46"/>
    </row>
    <row r="102" spans="1:13" s="48" customFormat="1">
      <c r="A102" s="46"/>
      <c r="B102" s="46"/>
      <c r="C102" s="46"/>
      <c r="D102" s="46"/>
      <c r="E102" s="46"/>
      <c r="F102" s="46"/>
      <c r="J102" s="46"/>
      <c r="K102" s="46"/>
      <c r="L102" s="46"/>
      <c r="M102" s="46"/>
    </row>
    <row r="103" spans="1:13" s="48" customFormat="1">
      <c r="A103" s="46"/>
      <c r="B103" s="46"/>
      <c r="C103" s="46"/>
      <c r="D103" s="46"/>
      <c r="E103" s="46"/>
      <c r="F103" s="46"/>
      <c r="J103" s="46"/>
      <c r="K103" s="46"/>
      <c r="L103" s="46"/>
      <c r="M103" s="46"/>
    </row>
    <row r="104" spans="1:13" s="48" customFormat="1">
      <c r="A104" s="46"/>
      <c r="B104" s="46"/>
      <c r="C104" s="46"/>
      <c r="D104" s="46"/>
      <c r="E104" s="46"/>
      <c r="F104" s="46"/>
      <c r="J104" s="46"/>
      <c r="K104" s="46"/>
      <c r="L104" s="46"/>
      <c r="M104" s="46"/>
    </row>
    <row r="105" spans="1:13" s="48" customFormat="1">
      <c r="A105" s="46"/>
      <c r="B105" s="46"/>
      <c r="C105" s="46"/>
      <c r="D105" s="46"/>
      <c r="E105" s="46"/>
      <c r="F105" s="46"/>
      <c r="J105" s="46"/>
      <c r="K105" s="46"/>
      <c r="L105" s="46"/>
      <c r="M105" s="46"/>
    </row>
    <row r="106" spans="1:13" s="48" customFormat="1">
      <c r="A106" s="46"/>
      <c r="B106" s="46"/>
      <c r="C106" s="46"/>
      <c r="D106" s="46"/>
      <c r="E106" s="46"/>
      <c r="F106" s="46"/>
      <c r="J106" s="46"/>
      <c r="K106" s="46"/>
      <c r="L106" s="46"/>
      <c r="M106" s="46"/>
    </row>
    <row r="107" spans="1:13" s="48" customFormat="1">
      <c r="A107" s="46"/>
      <c r="B107" s="46"/>
      <c r="C107" s="46"/>
      <c r="D107" s="46"/>
      <c r="E107" s="46"/>
      <c r="F107" s="46"/>
      <c r="J107" s="46"/>
      <c r="K107" s="46"/>
      <c r="L107" s="46"/>
      <c r="M107" s="46"/>
    </row>
    <row r="108" spans="1:13" s="48" customFormat="1">
      <c r="A108" s="46"/>
      <c r="B108" s="46"/>
      <c r="C108" s="46"/>
      <c r="D108" s="46"/>
      <c r="E108" s="46"/>
      <c r="F108" s="46"/>
      <c r="J108" s="46"/>
      <c r="K108" s="46"/>
      <c r="L108" s="46"/>
      <c r="M108" s="46"/>
    </row>
    <row r="109" spans="1:13" s="48" customFormat="1">
      <c r="A109" s="46"/>
      <c r="B109" s="46"/>
      <c r="C109" s="46"/>
      <c r="D109" s="46"/>
      <c r="E109" s="46"/>
      <c r="F109" s="46"/>
      <c r="J109" s="46"/>
      <c r="K109" s="46"/>
      <c r="L109" s="46"/>
      <c r="M109" s="46"/>
    </row>
    <row r="110" spans="1:13" s="48" customFormat="1">
      <c r="A110" s="46"/>
      <c r="B110" s="46"/>
      <c r="C110" s="46"/>
      <c r="D110" s="46"/>
      <c r="E110" s="46"/>
      <c r="F110" s="46"/>
      <c r="J110" s="46"/>
      <c r="K110" s="46"/>
      <c r="L110" s="46"/>
      <c r="M110" s="46"/>
    </row>
    <row r="111" spans="1:13" s="48" customFormat="1">
      <c r="A111" s="46"/>
      <c r="B111" s="46"/>
      <c r="C111" s="46"/>
      <c r="D111" s="46"/>
      <c r="E111" s="46"/>
      <c r="F111" s="46"/>
      <c r="J111" s="46"/>
      <c r="K111" s="46"/>
      <c r="L111" s="46"/>
      <c r="M111" s="46"/>
    </row>
    <row r="112" spans="1:13" s="48" customFormat="1">
      <c r="A112" s="46"/>
      <c r="B112" s="46"/>
      <c r="C112" s="46"/>
      <c r="D112" s="46"/>
      <c r="E112" s="46"/>
      <c r="F112" s="46"/>
      <c r="J112" s="46"/>
      <c r="K112" s="46"/>
      <c r="L112" s="46"/>
      <c r="M112" s="46"/>
    </row>
    <row r="113" spans="1:13" s="48" customFormat="1">
      <c r="A113" s="46"/>
      <c r="B113" s="46"/>
      <c r="C113" s="46"/>
      <c r="D113" s="46"/>
      <c r="E113" s="46"/>
      <c r="F113" s="46"/>
      <c r="J113" s="46"/>
      <c r="K113" s="46"/>
      <c r="L113" s="46"/>
      <c r="M113" s="46"/>
    </row>
    <row r="114" spans="1:13" s="48" customFormat="1">
      <c r="A114" s="46"/>
      <c r="B114" s="46"/>
      <c r="C114" s="46"/>
      <c r="D114" s="46"/>
      <c r="E114" s="46"/>
      <c r="F114" s="46"/>
      <c r="J114" s="46"/>
      <c r="K114" s="46"/>
      <c r="L114" s="46"/>
      <c r="M114" s="46"/>
    </row>
    <row r="115" spans="1:13" s="48" customFormat="1">
      <c r="A115" s="46"/>
      <c r="B115" s="46"/>
      <c r="C115" s="46"/>
      <c r="D115" s="46"/>
      <c r="E115" s="46"/>
      <c r="F115" s="46"/>
      <c r="J115" s="46"/>
      <c r="K115" s="46"/>
      <c r="L115" s="46"/>
      <c r="M115" s="46"/>
    </row>
    <row r="116" spans="1:13" s="48" customFormat="1">
      <c r="A116" s="46"/>
      <c r="B116" s="46"/>
      <c r="C116" s="46"/>
      <c r="D116" s="46"/>
      <c r="E116" s="46"/>
      <c r="F116" s="46"/>
      <c r="J116" s="46"/>
      <c r="K116" s="46"/>
      <c r="L116" s="46"/>
      <c r="M116" s="46"/>
    </row>
    <row r="117" spans="1:13" s="48" customFormat="1">
      <c r="A117" s="46"/>
      <c r="B117" s="46"/>
      <c r="C117" s="46"/>
      <c r="D117" s="46"/>
      <c r="E117" s="46"/>
      <c r="F117" s="46"/>
      <c r="J117" s="46"/>
      <c r="K117" s="46"/>
      <c r="L117" s="46"/>
      <c r="M117" s="46"/>
    </row>
    <row r="118" spans="1:13" s="48" customFormat="1">
      <c r="A118" s="46"/>
      <c r="B118" s="46"/>
      <c r="C118" s="46"/>
      <c r="D118" s="46"/>
      <c r="E118" s="46"/>
      <c r="F118" s="46"/>
      <c r="J118" s="46"/>
      <c r="K118" s="46"/>
      <c r="L118" s="46"/>
      <c r="M118" s="46"/>
    </row>
    <row r="119" spans="1:13" s="48" customFormat="1">
      <c r="A119" s="46"/>
      <c r="B119" s="46"/>
      <c r="C119" s="46"/>
      <c r="D119" s="46"/>
      <c r="E119" s="46"/>
      <c r="F119" s="46"/>
      <c r="J119" s="46"/>
      <c r="K119" s="46"/>
      <c r="L119" s="46"/>
      <c r="M119" s="46"/>
    </row>
    <row r="120" spans="1:13" s="48" customFormat="1">
      <c r="A120" s="46"/>
      <c r="B120" s="46"/>
      <c r="C120" s="46"/>
      <c r="D120" s="46"/>
      <c r="E120" s="46"/>
      <c r="F120" s="46"/>
      <c r="J120" s="46"/>
      <c r="K120" s="46"/>
      <c r="L120" s="46"/>
      <c r="M120" s="46"/>
    </row>
    <row r="121" spans="1:13" s="48" customFormat="1">
      <c r="A121" s="46"/>
      <c r="B121" s="46"/>
      <c r="C121" s="46"/>
      <c r="D121" s="46"/>
      <c r="E121" s="46"/>
      <c r="F121" s="46"/>
      <c r="J121" s="46"/>
      <c r="K121" s="46"/>
      <c r="L121" s="46"/>
      <c r="M121" s="46"/>
    </row>
    <row r="122" spans="1:13" s="48" customFormat="1">
      <c r="A122" s="46"/>
      <c r="B122" s="46"/>
      <c r="C122" s="46"/>
      <c r="D122" s="46"/>
      <c r="E122" s="46"/>
      <c r="F122" s="46"/>
      <c r="J122" s="46"/>
      <c r="K122" s="46"/>
      <c r="L122" s="46"/>
      <c r="M122" s="46"/>
    </row>
    <row r="123" spans="1:13" s="48" customFormat="1">
      <c r="A123" s="46"/>
      <c r="B123" s="46"/>
      <c r="C123" s="46"/>
      <c r="D123" s="46"/>
      <c r="E123" s="46"/>
      <c r="F123" s="46"/>
      <c r="J123" s="46"/>
      <c r="K123" s="46"/>
      <c r="L123" s="46"/>
      <c r="M123" s="46"/>
    </row>
    <row r="124" spans="1:13" s="48" customFormat="1">
      <c r="A124" s="46"/>
      <c r="B124" s="46"/>
      <c r="C124" s="46"/>
      <c r="D124" s="46"/>
      <c r="E124" s="46"/>
      <c r="F124" s="46"/>
      <c r="J124" s="46"/>
      <c r="K124" s="46"/>
      <c r="L124" s="46"/>
      <c r="M124" s="46"/>
    </row>
    <row r="125" spans="1:13" s="48" customFormat="1">
      <c r="A125" s="46"/>
      <c r="B125" s="46"/>
      <c r="C125" s="46"/>
      <c r="D125" s="46"/>
      <c r="E125" s="46"/>
      <c r="F125" s="46"/>
      <c r="J125" s="46"/>
      <c r="K125" s="46"/>
      <c r="L125" s="46"/>
      <c r="M125" s="46"/>
    </row>
    <row r="126" spans="1:13" s="48" customFormat="1">
      <c r="A126" s="46"/>
      <c r="B126" s="46"/>
      <c r="C126" s="46"/>
      <c r="D126" s="46"/>
      <c r="E126" s="46"/>
      <c r="F126" s="46"/>
      <c r="J126" s="46"/>
      <c r="K126" s="46"/>
      <c r="L126" s="46"/>
      <c r="M126" s="46"/>
    </row>
    <row r="127" spans="1:13" s="48" customFormat="1">
      <c r="A127" s="46"/>
      <c r="B127" s="46"/>
      <c r="C127" s="46"/>
      <c r="D127" s="46"/>
      <c r="E127" s="46"/>
      <c r="F127" s="46"/>
      <c r="J127" s="46"/>
      <c r="K127" s="46"/>
      <c r="L127" s="46"/>
      <c r="M127" s="46"/>
    </row>
    <row r="128" spans="1:13" s="48" customFormat="1">
      <c r="A128" s="46"/>
      <c r="B128" s="46"/>
      <c r="C128" s="46"/>
      <c r="D128" s="46"/>
      <c r="E128" s="46"/>
      <c r="F128" s="46"/>
      <c r="J128" s="46"/>
      <c r="K128" s="46"/>
      <c r="L128" s="46"/>
      <c r="M128" s="46"/>
    </row>
    <row r="129" spans="1:13" s="48" customFormat="1">
      <c r="A129" s="46"/>
      <c r="B129" s="46"/>
      <c r="C129" s="46"/>
      <c r="D129" s="46"/>
      <c r="E129" s="46"/>
      <c r="F129" s="46"/>
      <c r="J129" s="46"/>
      <c r="K129" s="46"/>
      <c r="L129" s="46"/>
      <c r="M129" s="46"/>
    </row>
    <row r="130" spans="1:13" s="48" customFormat="1">
      <c r="A130" s="46"/>
      <c r="B130" s="46"/>
      <c r="C130" s="46"/>
      <c r="D130" s="46"/>
      <c r="E130" s="46"/>
      <c r="F130" s="46"/>
      <c r="J130" s="46"/>
      <c r="K130" s="46"/>
      <c r="L130" s="46"/>
      <c r="M130" s="46"/>
    </row>
    <row r="131" spans="1:13" s="48" customFormat="1">
      <c r="A131" s="46"/>
      <c r="B131" s="46"/>
      <c r="C131" s="46"/>
      <c r="D131" s="46"/>
      <c r="E131" s="46"/>
      <c r="F131" s="46"/>
      <c r="J131" s="46"/>
      <c r="K131" s="46"/>
      <c r="L131" s="46"/>
      <c r="M131" s="46"/>
    </row>
    <row r="132" spans="1:13" s="48" customFormat="1">
      <c r="A132" s="46"/>
      <c r="B132" s="46"/>
      <c r="C132" s="46"/>
      <c r="D132" s="46"/>
      <c r="E132" s="46"/>
      <c r="F132" s="46"/>
      <c r="J132" s="46"/>
      <c r="K132" s="46"/>
      <c r="L132" s="46"/>
      <c r="M132" s="46"/>
    </row>
    <row r="133" spans="1:13" s="48" customFormat="1">
      <c r="A133" s="46"/>
      <c r="B133" s="46"/>
      <c r="C133" s="46"/>
      <c r="D133" s="46"/>
      <c r="E133" s="46"/>
      <c r="F133" s="46"/>
      <c r="J133" s="46"/>
      <c r="K133" s="46"/>
      <c r="L133" s="46"/>
      <c r="M133" s="46"/>
    </row>
    <row r="134" spans="1:13" s="48" customFormat="1">
      <c r="A134" s="46"/>
      <c r="B134" s="46"/>
      <c r="C134" s="46"/>
      <c r="D134" s="46"/>
      <c r="E134" s="46"/>
      <c r="F134" s="46"/>
      <c r="J134" s="46"/>
      <c r="K134" s="46"/>
      <c r="L134" s="46"/>
      <c r="M134" s="46"/>
    </row>
    <row r="135" spans="1:13" s="48" customFormat="1">
      <c r="A135" s="46"/>
      <c r="B135" s="46"/>
      <c r="C135" s="46"/>
      <c r="D135" s="46"/>
      <c r="E135" s="46"/>
      <c r="F135" s="46"/>
      <c r="J135" s="46"/>
      <c r="K135" s="46"/>
      <c r="L135" s="46"/>
      <c r="M135" s="46"/>
    </row>
    <row r="136" spans="1:13" s="48" customFormat="1">
      <c r="A136" s="46"/>
      <c r="B136" s="46"/>
      <c r="C136" s="46"/>
      <c r="D136" s="46"/>
      <c r="E136" s="46"/>
      <c r="F136" s="46"/>
      <c r="J136" s="46"/>
      <c r="K136" s="46"/>
      <c r="L136" s="46"/>
      <c r="M136" s="46"/>
    </row>
    <row r="137" spans="1:13" s="48" customFormat="1">
      <c r="A137" s="46"/>
      <c r="B137" s="46"/>
      <c r="C137" s="46"/>
      <c r="D137" s="46"/>
      <c r="E137" s="46"/>
      <c r="F137" s="46"/>
      <c r="J137" s="46"/>
      <c r="K137" s="46"/>
      <c r="L137" s="46"/>
      <c r="M137" s="46"/>
    </row>
    <row r="138" spans="1:13" s="48" customFormat="1">
      <c r="A138" s="46"/>
      <c r="B138" s="46"/>
      <c r="C138" s="46"/>
      <c r="D138" s="46"/>
      <c r="E138" s="46"/>
      <c r="F138" s="46"/>
      <c r="J138" s="46"/>
      <c r="K138" s="46"/>
      <c r="L138" s="46"/>
      <c r="M138" s="46"/>
    </row>
    <row r="139" spans="1:13" s="48" customFormat="1">
      <c r="A139" s="46"/>
      <c r="B139" s="46"/>
      <c r="C139" s="46"/>
      <c r="D139" s="46"/>
      <c r="E139" s="46"/>
      <c r="F139" s="46"/>
      <c r="J139" s="46"/>
      <c r="K139" s="46"/>
      <c r="L139" s="46"/>
      <c r="M139" s="46"/>
    </row>
    <row r="140" spans="1:13" s="48" customFormat="1">
      <c r="A140" s="46"/>
      <c r="B140" s="46"/>
      <c r="C140" s="46"/>
      <c r="D140" s="46"/>
      <c r="E140" s="46"/>
      <c r="F140" s="46"/>
      <c r="J140" s="46"/>
      <c r="K140" s="46"/>
      <c r="L140" s="46"/>
      <c r="M140" s="46"/>
    </row>
    <row r="141" spans="1:13" s="48" customFormat="1">
      <c r="A141" s="46"/>
      <c r="B141" s="46"/>
      <c r="C141" s="46"/>
      <c r="D141" s="46"/>
      <c r="E141" s="46"/>
      <c r="F141" s="46"/>
      <c r="J141" s="46"/>
      <c r="K141" s="46"/>
      <c r="L141" s="46"/>
      <c r="M141" s="46"/>
    </row>
    <row r="142" spans="1:13" s="48" customFormat="1">
      <c r="A142" s="46"/>
      <c r="B142" s="46"/>
      <c r="C142" s="46"/>
      <c r="D142" s="46"/>
      <c r="E142" s="46"/>
      <c r="F142" s="46"/>
      <c r="J142" s="46"/>
      <c r="K142" s="46"/>
      <c r="L142" s="46"/>
      <c r="M142" s="46"/>
    </row>
    <row r="143" spans="1:13" s="48" customFormat="1">
      <c r="A143" s="46"/>
      <c r="B143" s="46"/>
      <c r="C143" s="46"/>
      <c r="D143" s="46"/>
      <c r="E143" s="46"/>
      <c r="F143" s="46"/>
      <c r="J143" s="46"/>
      <c r="K143" s="46"/>
      <c r="L143" s="46"/>
      <c r="M143" s="46"/>
    </row>
    <row r="144" spans="1:13" s="48" customFormat="1">
      <c r="A144" s="46"/>
      <c r="B144" s="46"/>
      <c r="C144" s="46"/>
      <c r="D144" s="46"/>
      <c r="E144" s="46"/>
      <c r="F144" s="46"/>
      <c r="J144" s="46"/>
      <c r="K144" s="46"/>
      <c r="L144" s="46"/>
      <c r="M144" s="46"/>
    </row>
    <row r="145" spans="1:13" s="48" customFormat="1">
      <c r="A145" s="46"/>
      <c r="B145" s="46"/>
      <c r="C145" s="46"/>
      <c r="D145" s="46"/>
      <c r="E145" s="46"/>
      <c r="F145" s="46"/>
      <c r="J145" s="46"/>
      <c r="K145" s="46"/>
      <c r="L145" s="46"/>
      <c r="M145" s="46"/>
    </row>
    <row r="146" spans="1:13" s="48" customFormat="1">
      <c r="A146" s="46"/>
      <c r="B146" s="46"/>
      <c r="C146" s="46"/>
      <c r="D146" s="46"/>
      <c r="E146" s="46"/>
      <c r="F146" s="46"/>
      <c r="J146" s="46"/>
      <c r="K146" s="46"/>
      <c r="L146" s="46"/>
      <c r="M146" s="46"/>
    </row>
    <row r="147" spans="1:13" s="48" customFormat="1">
      <c r="A147" s="46"/>
      <c r="B147" s="46"/>
      <c r="C147" s="46"/>
      <c r="D147" s="46"/>
      <c r="E147" s="46"/>
      <c r="F147" s="46"/>
      <c r="J147" s="46"/>
      <c r="K147" s="46"/>
      <c r="L147" s="46"/>
      <c r="M147" s="46"/>
    </row>
    <row r="148" spans="1:13" s="48" customFormat="1">
      <c r="A148" s="46"/>
      <c r="B148" s="46"/>
      <c r="C148" s="46"/>
      <c r="D148" s="46"/>
      <c r="E148" s="46"/>
      <c r="F148" s="46"/>
      <c r="J148" s="46"/>
      <c r="K148" s="46"/>
      <c r="L148" s="46"/>
      <c r="M148" s="46"/>
    </row>
    <row r="149" spans="1:13" s="48" customFormat="1">
      <c r="A149" s="46"/>
      <c r="B149" s="46"/>
      <c r="C149" s="46"/>
      <c r="D149" s="46"/>
      <c r="E149" s="46"/>
      <c r="F149" s="46"/>
      <c r="J149" s="46"/>
      <c r="K149" s="46"/>
      <c r="L149" s="46"/>
      <c r="M149" s="46"/>
    </row>
    <row r="150" spans="1:13" s="48" customFormat="1">
      <c r="A150" s="46"/>
      <c r="B150" s="46"/>
      <c r="C150" s="46"/>
      <c r="D150" s="46"/>
      <c r="E150" s="46"/>
      <c r="F150" s="46"/>
      <c r="J150" s="46"/>
      <c r="K150" s="46"/>
      <c r="L150" s="46"/>
      <c r="M150" s="46"/>
    </row>
    <row r="151" spans="1:13" s="48" customFormat="1">
      <c r="A151" s="46"/>
      <c r="B151" s="46"/>
      <c r="C151" s="46"/>
      <c r="D151" s="46"/>
      <c r="E151" s="46"/>
      <c r="F151" s="46"/>
      <c r="J151" s="46"/>
      <c r="K151" s="46"/>
      <c r="L151" s="46"/>
      <c r="M151" s="46"/>
    </row>
    <row r="152" spans="1:13" s="48" customFormat="1">
      <c r="A152" s="46"/>
      <c r="B152" s="46"/>
      <c r="C152" s="46"/>
      <c r="D152" s="46"/>
      <c r="E152" s="46"/>
      <c r="F152" s="46"/>
      <c r="J152" s="46"/>
      <c r="K152" s="46"/>
      <c r="L152" s="46"/>
      <c r="M152" s="46"/>
    </row>
    <row r="153" spans="1:13" s="48" customFormat="1">
      <c r="A153" s="46"/>
      <c r="B153" s="46"/>
      <c r="C153" s="46"/>
      <c r="D153" s="46"/>
      <c r="E153" s="46"/>
      <c r="F153" s="46"/>
      <c r="J153" s="46"/>
      <c r="K153" s="46"/>
      <c r="L153" s="46"/>
      <c r="M153" s="46"/>
    </row>
    <row r="154" spans="1:13" s="48" customFormat="1">
      <c r="A154" s="46"/>
      <c r="B154" s="46"/>
      <c r="C154" s="46"/>
      <c r="D154" s="46"/>
      <c r="E154" s="46"/>
      <c r="F154" s="46"/>
      <c r="J154" s="46"/>
      <c r="K154" s="46"/>
      <c r="L154" s="46"/>
      <c r="M154" s="46"/>
    </row>
    <row r="155" spans="1:13" s="48" customFormat="1">
      <c r="A155" s="46"/>
      <c r="B155" s="46"/>
      <c r="C155" s="46"/>
      <c r="D155" s="46"/>
      <c r="E155" s="46"/>
      <c r="F155" s="46"/>
      <c r="J155" s="46"/>
      <c r="K155" s="46"/>
      <c r="L155" s="46"/>
      <c r="M155" s="46"/>
    </row>
    <row r="156" spans="1:13" s="48" customFormat="1">
      <c r="A156" s="46"/>
      <c r="B156" s="46"/>
      <c r="C156" s="46"/>
      <c r="D156" s="46"/>
      <c r="E156" s="46"/>
      <c r="F156" s="46"/>
      <c r="J156" s="46"/>
      <c r="K156" s="46"/>
      <c r="L156" s="46"/>
      <c r="M156" s="46"/>
    </row>
    <row r="157" spans="1:13" s="48" customFormat="1">
      <c r="A157" s="46"/>
      <c r="B157" s="46"/>
      <c r="C157" s="46"/>
      <c r="D157" s="46"/>
      <c r="E157" s="46"/>
      <c r="F157" s="46"/>
      <c r="J157" s="46"/>
      <c r="K157" s="46"/>
      <c r="L157" s="46"/>
      <c r="M157" s="46"/>
    </row>
    <row r="158" spans="1:13" s="48" customFormat="1">
      <c r="A158" s="46"/>
      <c r="B158" s="46"/>
      <c r="C158" s="46"/>
      <c r="D158" s="46"/>
      <c r="E158" s="46"/>
      <c r="F158" s="46"/>
      <c r="J158" s="46"/>
      <c r="K158" s="46"/>
      <c r="L158" s="46"/>
      <c r="M158" s="46"/>
    </row>
    <row r="159" spans="1:13" s="48" customFormat="1">
      <c r="A159" s="46"/>
      <c r="B159" s="46"/>
      <c r="C159" s="46"/>
      <c r="D159" s="46"/>
      <c r="E159" s="46"/>
      <c r="F159" s="46"/>
      <c r="J159" s="46"/>
      <c r="K159" s="46"/>
      <c r="L159" s="46"/>
      <c r="M159" s="46"/>
    </row>
    <row r="160" spans="1:13" s="48" customFormat="1">
      <c r="A160" s="46"/>
      <c r="B160" s="46"/>
      <c r="C160" s="46"/>
      <c r="D160" s="46"/>
      <c r="E160" s="46"/>
      <c r="F160" s="46"/>
      <c r="J160" s="46"/>
      <c r="K160" s="46"/>
      <c r="L160" s="46"/>
      <c r="M160" s="46"/>
    </row>
    <row r="161" spans="1:13" s="48" customFormat="1">
      <c r="A161" s="46"/>
      <c r="B161" s="46"/>
      <c r="C161" s="46"/>
      <c r="D161" s="46"/>
      <c r="E161" s="46"/>
      <c r="F161" s="46"/>
      <c r="J161" s="46"/>
      <c r="K161" s="46"/>
      <c r="L161" s="46"/>
      <c r="M161" s="46"/>
    </row>
    <row r="162" spans="1:13" s="48" customFormat="1">
      <c r="A162" s="46"/>
      <c r="B162" s="46"/>
      <c r="C162" s="46"/>
      <c r="D162" s="46"/>
      <c r="E162" s="46"/>
      <c r="F162" s="46"/>
      <c r="J162" s="46"/>
      <c r="K162" s="46"/>
      <c r="L162" s="46"/>
      <c r="M162" s="46"/>
    </row>
    <row r="163" spans="1:13" s="48" customFormat="1">
      <c r="A163" s="46"/>
      <c r="B163" s="46"/>
      <c r="C163" s="46"/>
      <c r="D163" s="46"/>
      <c r="E163" s="46"/>
      <c r="F163" s="46"/>
      <c r="J163" s="46"/>
      <c r="K163" s="46"/>
      <c r="L163" s="46"/>
      <c r="M163" s="46"/>
    </row>
    <row r="164" spans="1:13" s="48" customFormat="1">
      <c r="A164" s="46"/>
      <c r="B164" s="46"/>
      <c r="C164" s="46"/>
      <c r="D164" s="46"/>
      <c r="E164" s="46"/>
      <c r="F164" s="46"/>
      <c r="J164" s="46"/>
      <c r="K164" s="46"/>
      <c r="L164" s="46"/>
      <c r="M164" s="46"/>
    </row>
    <row r="165" spans="1:13" s="48" customFormat="1">
      <c r="A165" s="46"/>
      <c r="B165" s="46"/>
      <c r="C165" s="46"/>
      <c r="D165" s="46"/>
      <c r="E165" s="46"/>
      <c r="F165" s="46"/>
      <c r="J165" s="46"/>
      <c r="K165" s="46"/>
      <c r="L165" s="46"/>
      <c r="M165" s="46"/>
    </row>
    <row r="166" spans="1:13" s="48" customFormat="1">
      <c r="A166" s="46"/>
      <c r="B166" s="46"/>
      <c r="C166" s="46"/>
      <c r="D166" s="46"/>
      <c r="E166" s="46"/>
      <c r="F166" s="46"/>
      <c r="J166" s="46"/>
      <c r="K166" s="46"/>
      <c r="L166" s="46"/>
      <c r="M166" s="46"/>
    </row>
    <row r="167" spans="1:13" s="48" customFormat="1">
      <c r="A167" s="46"/>
      <c r="B167" s="46"/>
      <c r="C167" s="46"/>
      <c r="D167" s="46"/>
      <c r="E167" s="46"/>
      <c r="F167" s="46"/>
      <c r="J167" s="46"/>
      <c r="K167" s="46"/>
      <c r="L167" s="46"/>
      <c r="M167" s="46"/>
    </row>
    <row r="168" spans="1:13" s="48" customFormat="1">
      <c r="A168" s="46"/>
      <c r="B168" s="46"/>
      <c r="C168" s="46"/>
      <c r="D168" s="46"/>
      <c r="E168" s="46"/>
      <c r="F168" s="46"/>
      <c r="J168" s="46"/>
      <c r="K168" s="46"/>
      <c r="L168" s="46"/>
      <c r="M168" s="46"/>
    </row>
    <row r="169" spans="1:13" s="48" customFormat="1">
      <c r="A169" s="46"/>
      <c r="B169" s="46"/>
      <c r="C169" s="46"/>
      <c r="D169" s="46"/>
      <c r="E169" s="46"/>
      <c r="F169" s="46"/>
      <c r="J169" s="46"/>
      <c r="K169" s="46"/>
      <c r="L169" s="46"/>
      <c r="M169" s="46"/>
    </row>
    <row r="170" spans="1:13" s="48" customFormat="1">
      <c r="A170" s="46"/>
      <c r="B170" s="46"/>
      <c r="C170" s="46"/>
      <c r="D170" s="46"/>
      <c r="E170" s="46"/>
      <c r="F170" s="46"/>
      <c r="J170" s="46"/>
      <c r="K170" s="46"/>
      <c r="L170" s="46"/>
      <c r="M170" s="46"/>
    </row>
    <row r="171" spans="1:13" s="48" customFormat="1">
      <c r="A171" s="46"/>
      <c r="B171" s="46"/>
      <c r="C171" s="46"/>
      <c r="D171" s="46"/>
      <c r="E171" s="46"/>
      <c r="F171" s="46"/>
      <c r="J171" s="46"/>
      <c r="K171" s="46"/>
      <c r="L171" s="46"/>
      <c r="M171" s="46"/>
    </row>
    <row r="172" spans="1:13" s="48" customFormat="1">
      <c r="A172" s="46"/>
      <c r="B172" s="46"/>
      <c r="C172" s="46"/>
      <c r="D172" s="46"/>
      <c r="E172" s="46"/>
      <c r="F172" s="46"/>
      <c r="J172" s="46"/>
      <c r="K172" s="46"/>
      <c r="L172" s="46"/>
      <c r="M172" s="46"/>
    </row>
    <row r="173" spans="1:13" s="48" customFormat="1">
      <c r="A173" s="46"/>
      <c r="B173" s="46"/>
      <c r="C173" s="46"/>
      <c r="D173" s="46"/>
      <c r="E173" s="46"/>
      <c r="F173" s="46"/>
      <c r="J173" s="46"/>
      <c r="K173" s="46"/>
      <c r="L173" s="46"/>
      <c r="M173" s="46"/>
    </row>
    <row r="174" spans="1:13" s="48" customFormat="1">
      <c r="A174" s="46"/>
      <c r="B174" s="46"/>
      <c r="C174" s="46"/>
      <c r="D174" s="46"/>
      <c r="E174" s="46"/>
      <c r="F174" s="46"/>
      <c r="J174" s="46"/>
      <c r="K174" s="46"/>
      <c r="L174" s="46"/>
      <c r="M174" s="46"/>
    </row>
    <row r="175" spans="1:13" s="48" customFormat="1">
      <c r="A175" s="46"/>
      <c r="B175" s="46"/>
      <c r="C175" s="46"/>
      <c r="D175" s="46"/>
      <c r="E175" s="46"/>
      <c r="F175" s="46"/>
      <c r="J175" s="46"/>
      <c r="K175" s="46"/>
      <c r="L175" s="46"/>
      <c r="M175" s="46"/>
    </row>
    <row r="176" spans="1:13" s="48" customFormat="1">
      <c r="A176" s="46"/>
      <c r="B176" s="46"/>
      <c r="C176" s="46"/>
      <c r="D176" s="46"/>
      <c r="E176" s="46"/>
      <c r="F176" s="46"/>
      <c r="J176" s="46"/>
      <c r="K176" s="46"/>
      <c r="L176" s="46"/>
      <c r="M176" s="46"/>
    </row>
    <row r="177" spans="1:13" s="48" customFormat="1">
      <c r="A177" s="46"/>
      <c r="B177" s="46"/>
      <c r="C177" s="46"/>
      <c r="D177" s="46"/>
      <c r="E177" s="46"/>
      <c r="F177" s="46"/>
      <c r="J177" s="46"/>
      <c r="K177" s="46"/>
      <c r="L177" s="46"/>
      <c r="M177" s="46"/>
    </row>
    <row r="178" spans="1:13" s="48" customFormat="1">
      <c r="A178" s="46"/>
      <c r="B178" s="46"/>
      <c r="C178" s="46"/>
      <c r="D178" s="46"/>
      <c r="E178" s="46"/>
      <c r="F178" s="46"/>
      <c r="J178" s="46"/>
      <c r="K178" s="46"/>
      <c r="L178" s="46"/>
      <c r="M178" s="46"/>
    </row>
    <row r="179" spans="1:13" s="48" customFormat="1">
      <c r="A179" s="46"/>
      <c r="B179" s="46"/>
      <c r="C179" s="46"/>
      <c r="D179" s="46"/>
      <c r="E179" s="46"/>
      <c r="F179" s="46"/>
      <c r="J179" s="46"/>
      <c r="K179" s="46"/>
      <c r="L179" s="46"/>
      <c r="M179" s="46"/>
    </row>
    <row r="180" spans="1:13" s="48" customFormat="1">
      <c r="A180" s="46"/>
      <c r="B180" s="46"/>
      <c r="C180" s="46"/>
      <c r="D180" s="46"/>
      <c r="E180" s="46"/>
      <c r="F180" s="46"/>
      <c r="J180" s="46"/>
      <c r="K180" s="46"/>
      <c r="L180" s="46"/>
      <c r="M180" s="46"/>
    </row>
    <row r="181" spans="1:13" s="48" customFormat="1">
      <c r="A181" s="46"/>
      <c r="B181" s="46"/>
      <c r="C181" s="46"/>
      <c r="D181" s="46"/>
      <c r="E181" s="46"/>
      <c r="F181" s="46"/>
      <c r="J181" s="46"/>
      <c r="K181" s="46"/>
      <c r="L181" s="46"/>
      <c r="M181" s="46"/>
    </row>
    <row r="182" spans="1:13" s="48" customFormat="1">
      <c r="A182" s="46"/>
      <c r="B182" s="46"/>
      <c r="C182" s="46"/>
      <c r="D182" s="46"/>
      <c r="E182" s="46"/>
      <c r="F182" s="46"/>
      <c r="J182" s="46"/>
      <c r="K182" s="46"/>
      <c r="L182" s="46"/>
      <c r="M182" s="46"/>
    </row>
    <row r="183" spans="1:13" s="48" customFormat="1">
      <c r="A183" s="46"/>
      <c r="B183" s="46"/>
      <c r="C183" s="46"/>
      <c r="D183" s="46"/>
      <c r="E183" s="46"/>
      <c r="F183" s="46"/>
      <c r="J183" s="46"/>
      <c r="K183" s="46"/>
      <c r="L183" s="46"/>
      <c r="M183" s="46"/>
    </row>
    <row r="184" spans="1:13" s="48" customFormat="1">
      <c r="A184" s="46"/>
      <c r="B184" s="46"/>
      <c r="C184" s="46"/>
      <c r="D184" s="46"/>
      <c r="E184" s="46"/>
      <c r="F184" s="46"/>
      <c r="J184" s="46"/>
      <c r="K184" s="46"/>
      <c r="L184" s="46"/>
      <c r="M184" s="46"/>
    </row>
    <row r="185" spans="1:13" s="48" customFormat="1">
      <c r="A185" s="46"/>
      <c r="B185" s="46"/>
      <c r="C185" s="46"/>
      <c r="D185" s="46"/>
      <c r="E185" s="46"/>
      <c r="F185" s="46"/>
      <c r="J185" s="46"/>
      <c r="K185" s="46"/>
      <c r="L185" s="46"/>
      <c r="M185" s="46"/>
    </row>
    <row r="186" spans="1:13" s="48" customFormat="1">
      <c r="A186" s="46"/>
      <c r="B186" s="46"/>
      <c r="C186" s="46"/>
      <c r="D186" s="46"/>
      <c r="E186" s="46"/>
      <c r="F186" s="46"/>
      <c r="J186" s="46"/>
      <c r="K186" s="46"/>
      <c r="L186" s="46"/>
      <c r="M186" s="46"/>
    </row>
    <row r="187" spans="1:13" s="48" customFormat="1">
      <c r="A187" s="46"/>
      <c r="B187" s="46"/>
      <c r="C187" s="46"/>
      <c r="D187" s="46"/>
      <c r="E187" s="46"/>
      <c r="F187" s="46"/>
      <c r="J187" s="46"/>
      <c r="K187" s="46"/>
      <c r="L187" s="46"/>
      <c r="M187" s="46"/>
    </row>
    <row r="188" spans="1:13" s="48" customFormat="1">
      <c r="A188" s="46"/>
      <c r="B188" s="46"/>
      <c r="C188" s="46"/>
      <c r="D188" s="46"/>
      <c r="E188" s="46"/>
      <c r="F188" s="46"/>
      <c r="J188" s="46"/>
      <c r="K188" s="46"/>
      <c r="L188" s="46"/>
      <c r="M188" s="46"/>
    </row>
    <row r="189" spans="1:13" s="48" customFormat="1">
      <c r="A189" s="46"/>
      <c r="B189" s="46"/>
      <c r="C189" s="46"/>
      <c r="D189" s="46"/>
      <c r="E189" s="46"/>
      <c r="F189" s="46"/>
      <c r="J189" s="46"/>
      <c r="K189" s="46"/>
      <c r="L189" s="46"/>
      <c r="M189" s="46"/>
    </row>
    <row r="190" spans="1:13" s="48" customFormat="1">
      <c r="A190" s="46"/>
      <c r="B190" s="46"/>
      <c r="C190" s="46"/>
      <c r="D190" s="46"/>
      <c r="E190" s="46"/>
      <c r="F190" s="46"/>
      <c r="J190" s="46"/>
      <c r="K190" s="46"/>
      <c r="L190" s="46"/>
      <c r="M190" s="46"/>
    </row>
    <row r="191" spans="1:13" s="48" customFormat="1">
      <c r="A191" s="46"/>
      <c r="B191" s="46"/>
      <c r="C191" s="46"/>
      <c r="D191" s="46"/>
      <c r="E191" s="46"/>
      <c r="F191" s="46"/>
      <c r="J191" s="46"/>
      <c r="K191" s="46"/>
      <c r="L191" s="46"/>
      <c r="M191" s="46"/>
    </row>
    <row r="192" spans="1:13" s="48" customFormat="1">
      <c r="A192" s="46"/>
      <c r="B192" s="46"/>
      <c r="C192" s="46"/>
      <c r="D192" s="46"/>
      <c r="E192" s="46"/>
      <c r="F192" s="46"/>
      <c r="J192" s="46"/>
      <c r="K192" s="46"/>
      <c r="L192" s="46"/>
      <c r="M192" s="46"/>
    </row>
    <row r="193" spans="1:13" s="48" customFormat="1">
      <c r="A193" s="46"/>
      <c r="B193" s="46"/>
      <c r="C193" s="46"/>
      <c r="D193" s="46"/>
      <c r="E193" s="46"/>
      <c r="F193" s="46"/>
      <c r="J193" s="46"/>
      <c r="K193" s="46"/>
      <c r="L193" s="46"/>
      <c r="M193" s="46"/>
    </row>
    <row r="194" spans="1:13" s="48" customFormat="1">
      <c r="A194" s="46"/>
      <c r="B194" s="46"/>
      <c r="C194" s="46"/>
      <c r="D194" s="46"/>
      <c r="E194" s="46"/>
      <c r="F194" s="46"/>
      <c r="J194" s="46"/>
      <c r="K194" s="46"/>
      <c r="L194" s="46"/>
      <c r="M194" s="46"/>
    </row>
    <row r="195" spans="1:13" s="48" customFormat="1">
      <c r="A195" s="46"/>
      <c r="B195" s="46"/>
      <c r="C195" s="46"/>
      <c r="D195" s="46"/>
      <c r="E195" s="46"/>
      <c r="F195" s="46"/>
      <c r="J195" s="46"/>
      <c r="K195" s="46"/>
      <c r="L195" s="46"/>
      <c r="M195" s="46"/>
    </row>
    <row r="196" spans="1:13" s="48" customFormat="1">
      <c r="A196" s="46"/>
      <c r="B196" s="46"/>
      <c r="C196" s="46"/>
      <c r="D196" s="46"/>
      <c r="E196" s="46"/>
      <c r="F196" s="46"/>
      <c r="J196" s="46"/>
      <c r="K196" s="46"/>
      <c r="L196" s="46"/>
      <c r="M196" s="46"/>
    </row>
    <row r="197" spans="1:13" s="48" customFormat="1">
      <c r="A197" s="46"/>
      <c r="B197" s="46"/>
      <c r="C197" s="46"/>
      <c r="D197" s="46"/>
      <c r="E197" s="46"/>
      <c r="F197" s="46"/>
      <c r="J197" s="46"/>
      <c r="K197" s="46"/>
      <c r="L197" s="46"/>
      <c r="M197" s="46"/>
    </row>
    <row r="198" spans="1:13" s="48" customFormat="1">
      <c r="A198" s="46"/>
      <c r="B198" s="46"/>
      <c r="C198" s="46"/>
      <c r="D198" s="46"/>
      <c r="E198" s="46"/>
      <c r="F198" s="46"/>
      <c r="J198" s="46"/>
      <c r="K198" s="46"/>
      <c r="L198" s="46"/>
      <c r="M198" s="46"/>
    </row>
    <row r="199" spans="1:13" s="48" customFormat="1">
      <c r="A199" s="46"/>
      <c r="B199" s="46"/>
      <c r="C199" s="46"/>
      <c r="D199" s="46"/>
      <c r="E199" s="46"/>
      <c r="F199" s="46"/>
      <c r="J199" s="46"/>
      <c r="K199" s="46"/>
      <c r="L199" s="46"/>
      <c r="M199" s="46"/>
    </row>
    <row r="200" spans="1:13" s="48" customFormat="1">
      <c r="A200" s="46"/>
      <c r="B200" s="46"/>
      <c r="C200" s="46"/>
      <c r="D200" s="46"/>
      <c r="E200" s="46"/>
      <c r="F200" s="46"/>
      <c r="J200" s="46"/>
      <c r="K200" s="46"/>
      <c r="L200" s="46"/>
      <c r="M200" s="46"/>
    </row>
    <row r="201" spans="1:13" s="48" customFormat="1">
      <c r="A201" s="46"/>
      <c r="B201" s="46"/>
      <c r="C201" s="46"/>
      <c r="D201" s="46"/>
      <c r="E201" s="46"/>
      <c r="F201" s="46"/>
      <c r="J201" s="46"/>
      <c r="K201" s="46"/>
      <c r="L201" s="46"/>
      <c r="M201" s="46"/>
    </row>
    <row r="202" spans="1:13" s="48" customFormat="1">
      <c r="A202" s="46"/>
      <c r="B202" s="46"/>
      <c r="C202" s="46"/>
      <c r="D202" s="46"/>
      <c r="E202" s="46"/>
      <c r="F202" s="46"/>
      <c r="J202" s="46"/>
      <c r="K202" s="46"/>
      <c r="L202" s="46"/>
      <c r="M202" s="46"/>
    </row>
    <row r="203" spans="1:13" s="48" customFormat="1">
      <c r="A203" s="46"/>
      <c r="B203" s="46"/>
      <c r="C203" s="46"/>
      <c r="D203" s="46"/>
      <c r="E203" s="46"/>
      <c r="F203" s="46"/>
      <c r="J203" s="46"/>
      <c r="K203" s="46"/>
      <c r="L203" s="46"/>
      <c r="M203" s="46"/>
    </row>
    <row r="204" spans="1:13" s="48" customFormat="1">
      <c r="A204" s="46"/>
      <c r="B204" s="46"/>
      <c r="C204" s="46"/>
      <c r="D204" s="46"/>
      <c r="E204" s="46"/>
      <c r="F204" s="46"/>
      <c r="J204" s="46"/>
      <c r="K204" s="46"/>
      <c r="L204" s="46"/>
      <c r="M204" s="46"/>
    </row>
    <row r="205" spans="1:13" s="48" customFormat="1">
      <c r="A205" s="46"/>
      <c r="B205" s="46"/>
      <c r="C205" s="46"/>
      <c r="D205" s="46"/>
      <c r="E205" s="46"/>
      <c r="F205" s="46"/>
      <c r="J205" s="46"/>
      <c r="K205" s="46"/>
      <c r="L205" s="46"/>
      <c r="M205" s="46"/>
    </row>
    <row r="206" spans="1:13" s="48" customFormat="1">
      <c r="A206" s="46"/>
      <c r="B206" s="46"/>
      <c r="C206" s="46"/>
      <c r="D206" s="46"/>
      <c r="E206" s="46"/>
      <c r="F206" s="46"/>
      <c r="J206" s="46"/>
      <c r="K206" s="46"/>
      <c r="L206" s="46"/>
      <c r="M206" s="46"/>
    </row>
    <row r="207" spans="1:13" s="48" customFormat="1">
      <c r="A207" s="46"/>
      <c r="B207" s="46"/>
      <c r="C207" s="46"/>
      <c r="D207" s="46"/>
      <c r="E207" s="46"/>
      <c r="F207" s="46"/>
      <c r="J207" s="46"/>
      <c r="K207" s="46"/>
      <c r="L207" s="46"/>
      <c r="M207" s="46"/>
    </row>
    <row r="208" spans="1:13" s="48" customFormat="1">
      <c r="A208" s="46"/>
      <c r="B208" s="46"/>
      <c r="C208" s="46"/>
      <c r="D208" s="46"/>
      <c r="E208" s="46"/>
      <c r="F208" s="46"/>
      <c r="J208" s="46"/>
      <c r="K208" s="46"/>
      <c r="L208" s="46"/>
      <c r="M208" s="46"/>
    </row>
    <row r="209" spans="1:13" s="48" customFormat="1">
      <c r="A209" s="46"/>
      <c r="B209" s="46"/>
      <c r="C209" s="46"/>
      <c r="D209" s="46"/>
      <c r="E209" s="46"/>
      <c r="F209" s="46"/>
      <c r="J209" s="46"/>
      <c r="K209" s="46"/>
      <c r="L209" s="46"/>
      <c r="M209" s="46"/>
    </row>
    <row r="210" spans="1:13" s="48" customFormat="1">
      <c r="A210" s="46"/>
      <c r="B210" s="46"/>
      <c r="C210" s="46"/>
      <c r="D210" s="46"/>
      <c r="E210" s="46"/>
      <c r="F210" s="46"/>
      <c r="J210" s="46"/>
      <c r="K210" s="46"/>
      <c r="L210" s="46"/>
      <c r="M210" s="46"/>
    </row>
    <row r="211" spans="1:13" s="48" customFormat="1">
      <c r="A211" s="46"/>
      <c r="B211" s="46"/>
      <c r="C211" s="46"/>
      <c r="D211" s="46"/>
      <c r="E211" s="46"/>
      <c r="F211" s="46"/>
      <c r="J211" s="46"/>
      <c r="K211" s="46"/>
      <c r="L211" s="46"/>
      <c r="M211" s="46"/>
    </row>
    <row r="212" spans="1:13" s="48" customFormat="1">
      <c r="A212" s="46"/>
      <c r="B212" s="46"/>
      <c r="C212" s="46"/>
      <c r="D212" s="46"/>
      <c r="E212" s="46"/>
      <c r="F212" s="46"/>
      <c r="J212" s="46"/>
      <c r="K212" s="46"/>
      <c r="L212" s="46"/>
      <c r="M212" s="46"/>
    </row>
    <row r="213" spans="1:13" s="48" customFormat="1">
      <c r="A213" s="46"/>
      <c r="B213" s="46"/>
      <c r="C213" s="46"/>
      <c r="D213" s="46"/>
      <c r="E213" s="46"/>
      <c r="F213" s="46"/>
      <c r="J213" s="46"/>
      <c r="K213" s="46"/>
      <c r="L213" s="46"/>
      <c r="M213" s="46"/>
    </row>
    <row r="214" spans="1:13" s="48" customFormat="1">
      <c r="A214" s="46"/>
      <c r="B214" s="46"/>
      <c r="C214" s="46"/>
      <c r="D214" s="46"/>
      <c r="E214" s="46"/>
      <c r="F214" s="46"/>
      <c r="J214" s="46"/>
      <c r="K214" s="46"/>
      <c r="L214" s="46"/>
      <c r="M214" s="46"/>
    </row>
    <row r="215" spans="1:13" s="48" customFormat="1">
      <c r="A215" s="46"/>
      <c r="B215" s="46"/>
      <c r="C215" s="46"/>
      <c r="D215" s="46"/>
      <c r="E215" s="46"/>
      <c r="F215" s="46"/>
      <c r="J215" s="46"/>
      <c r="K215" s="46"/>
      <c r="L215" s="46"/>
      <c r="M215" s="46"/>
    </row>
    <row r="216" spans="1:13" s="48" customFormat="1">
      <c r="A216" s="46"/>
      <c r="B216" s="46"/>
      <c r="C216" s="46"/>
      <c r="D216" s="46"/>
      <c r="E216" s="46"/>
      <c r="F216" s="46"/>
      <c r="J216" s="46"/>
      <c r="K216" s="46"/>
      <c r="L216" s="46"/>
      <c r="M216" s="46"/>
    </row>
    <row r="217" spans="1:13" s="48" customFormat="1">
      <c r="A217" s="46"/>
      <c r="B217" s="46"/>
      <c r="C217" s="46"/>
      <c r="D217" s="46"/>
      <c r="E217" s="46"/>
      <c r="F217" s="46"/>
      <c r="J217" s="46"/>
      <c r="K217" s="46"/>
      <c r="L217" s="46"/>
      <c r="M217" s="46"/>
    </row>
    <row r="218" spans="1:13" s="48" customFormat="1">
      <c r="A218" s="46"/>
      <c r="B218" s="46"/>
      <c r="C218" s="46"/>
      <c r="D218" s="46"/>
      <c r="E218" s="46"/>
      <c r="F218" s="46"/>
      <c r="J218" s="46"/>
      <c r="K218" s="46"/>
      <c r="L218" s="46"/>
      <c r="M218" s="46"/>
    </row>
    <row r="219" spans="1:13" s="48" customFormat="1">
      <c r="A219" s="46"/>
      <c r="B219" s="46"/>
      <c r="C219" s="46"/>
      <c r="D219" s="46"/>
      <c r="E219" s="46"/>
      <c r="F219" s="46"/>
      <c r="J219" s="46"/>
      <c r="K219" s="46"/>
      <c r="L219" s="46"/>
      <c r="M219" s="46"/>
    </row>
    <row r="220" spans="1:13" s="48" customFormat="1">
      <c r="A220" s="46"/>
      <c r="B220" s="46"/>
      <c r="C220" s="46"/>
      <c r="D220" s="46"/>
      <c r="E220" s="46"/>
      <c r="F220" s="46"/>
      <c r="J220" s="46"/>
      <c r="K220" s="46"/>
      <c r="L220" s="46"/>
      <c r="M220" s="46"/>
    </row>
    <row r="221" spans="1:13" s="48" customFormat="1">
      <c r="A221" s="46"/>
      <c r="B221" s="46"/>
      <c r="C221" s="46"/>
      <c r="D221" s="46"/>
      <c r="E221" s="46"/>
      <c r="F221" s="46"/>
      <c r="J221" s="46"/>
      <c r="K221" s="46"/>
      <c r="L221" s="46"/>
      <c r="M221" s="46"/>
    </row>
    <row r="222" spans="1:13" s="48" customFormat="1">
      <c r="A222" s="46"/>
      <c r="B222" s="46"/>
      <c r="C222" s="46"/>
      <c r="D222" s="46"/>
      <c r="E222" s="46"/>
      <c r="F222" s="46"/>
      <c r="J222" s="46"/>
      <c r="K222" s="46"/>
      <c r="L222" s="46"/>
      <c r="M222" s="46"/>
    </row>
    <row r="223" spans="1:13" s="48" customFormat="1">
      <c r="A223" s="46"/>
      <c r="B223" s="46"/>
      <c r="C223" s="46"/>
      <c r="D223" s="46"/>
      <c r="E223" s="46"/>
      <c r="F223" s="46"/>
      <c r="J223" s="46"/>
      <c r="K223" s="46"/>
      <c r="L223" s="46"/>
      <c r="M223" s="46"/>
    </row>
    <row r="224" spans="1:13" s="48" customFormat="1">
      <c r="A224" s="46"/>
      <c r="B224" s="46"/>
      <c r="C224" s="46"/>
      <c r="D224" s="46"/>
      <c r="E224" s="46"/>
      <c r="F224" s="46"/>
      <c r="J224" s="46"/>
      <c r="K224" s="46"/>
      <c r="L224" s="46"/>
      <c r="M224" s="46"/>
    </row>
    <row r="225" spans="1:13" s="48" customFormat="1">
      <c r="A225" s="46"/>
      <c r="B225" s="46"/>
      <c r="C225" s="46"/>
      <c r="D225" s="46"/>
      <c r="E225" s="46"/>
      <c r="F225" s="46"/>
      <c r="J225" s="46"/>
      <c r="K225" s="46"/>
      <c r="L225" s="46"/>
      <c r="M225" s="46"/>
    </row>
    <row r="226" spans="1:13" s="48" customFormat="1">
      <c r="A226" s="46"/>
      <c r="B226" s="46"/>
      <c r="C226" s="46"/>
      <c r="D226" s="46"/>
      <c r="E226" s="46"/>
      <c r="F226" s="46"/>
      <c r="J226" s="46"/>
      <c r="K226" s="46"/>
      <c r="L226" s="46"/>
      <c r="M226" s="46"/>
    </row>
    <row r="227" spans="1:13" s="48" customFormat="1">
      <c r="A227" s="46"/>
      <c r="B227" s="46"/>
      <c r="C227" s="46"/>
      <c r="D227" s="46"/>
      <c r="E227" s="46"/>
      <c r="F227" s="46"/>
      <c r="J227" s="46"/>
      <c r="K227" s="46"/>
      <c r="L227" s="46"/>
      <c r="M227" s="46"/>
    </row>
    <row r="228" spans="1:13" s="48" customFormat="1">
      <c r="A228" s="46"/>
      <c r="B228" s="46"/>
      <c r="C228" s="46"/>
      <c r="D228" s="46"/>
      <c r="E228" s="46"/>
      <c r="F228" s="46"/>
      <c r="J228" s="46"/>
      <c r="K228" s="46"/>
      <c r="L228" s="46"/>
      <c r="M228" s="46"/>
    </row>
    <row r="229" spans="1:13" s="48" customFormat="1">
      <c r="A229" s="46"/>
      <c r="B229" s="46"/>
      <c r="C229" s="46"/>
      <c r="D229" s="46"/>
      <c r="E229" s="46"/>
      <c r="F229" s="46"/>
      <c r="J229" s="46"/>
      <c r="K229" s="46"/>
      <c r="L229" s="46"/>
      <c r="M229" s="46"/>
    </row>
    <row r="230" spans="1:13" s="48" customFormat="1">
      <c r="A230" s="46"/>
      <c r="B230" s="46"/>
      <c r="C230" s="46"/>
      <c r="D230" s="46"/>
      <c r="E230" s="46"/>
      <c r="F230" s="46"/>
      <c r="J230" s="46"/>
      <c r="K230" s="46"/>
      <c r="L230" s="46"/>
      <c r="M230" s="46"/>
    </row>
    <row r="231" spans="1:13" s="48" customFormat="1">
      <c r="A231" s="46"/>
      <c r="B231" s="46"/>
      <c r="C231" s="46"/>
      <c r="D231" s="46"/>
      <c r="E231" s="46"/>
      <c r="F231" s="46"/>
      <c r="J231" s="46"/>
      <c r="K231" s="46"/>
      <c r="L231" s="46"/>
      <c r="M231" s="46"/>
    </row>
    <row r="232" spans="1:13" s="48" customFormat="1">
      <c r="A232" s="46"/>
      <c r="B232" s="46"/>
      <c r="C232" s="46"/>
      <c r="D232" s="46"/>
      <c r="E232" s="46"/>
      <c r="F232" s="46"/>
      <c r="J232" s="46"/>
      <c r="K232" s="46"/>
      <c r="L232" s="46"/>
      <c r="M232" s="46"/>
    </row>
    <row r="233" spans="1:13" s="48" customFormat="1">
      <c r="A233" s="46"/>
      <c r="B233" s="46"/>
      <c r="C233" s="46"/>
      <c r="D233" s="46"/>
      <c r="E233" s="46"/>
      <c r="F233" s="46"/>
      <c r="J233" s="46"/>
      <c r="K233" s="46"/>
      <c r="L233" s="46"/>
      <c r="M233" s="46"/>
    </row>
    <row r="234" spans="1:13" s="48" customFormat="1">
      <c r="A234" s="46"/>
      <c r="B234" s="46"/>
      <c r="C234" s="46"/>
      <c r="D234" s="46"/>
      <c r="E234" s="46"/>
      <c r="F234" s="46"/>
      <c r="J234" s="46"/>
      <c r="K234" s="46"/>
      <c r="L234" s="46"/>
      <c r="M234" s="46"/>
    </row>
    <row r="235" spans="1:13" s="48" customFormat="1">
      <c r="A235" s="46"/>
      <c r="B235" s="46"/>
      <c r="C235" s="46"/>
      <c r="D235" s="46"/>
      <c r="E235" s="46"/>
      <c r="F235" s="46"/>
      <c r="J235" s="46"/>
      <c r="K235" s="46"/>
      <c r="L235" s="46"/>
      <c r="M235" s="46"/>
    </row>
    <row r="236" spans="1:13" s="48" customFormat="1">
      <c r="A236" s="46"/>
      <c r="B236" s="46"/>
      <c r="C236" s="46"/>
      <c r="D236" s="46"/>
      <c r="E236" s="46"/>
      <c r="F236" s="46"/>
      <c r="J236" s="46"/>
      <c r="K236" s="46"/>
      <c r="L236" s="46"/>
      <c r="M236" s="46"/>
    </row>
    <row r="237" spans="1:13" s="48" customFormat="1">
      <c r="A237" s="46"/>
      <c r="B237" s="46"/>
      <c r="C237" s="46"/>
      <c r="D237" s="46"/>
      <c r="E237" s="46"/>
      <c r="F237" s="46"/>
      <c r="J237" s="46"/>
      <c r="K237" s="46"/>
      <c r="L237" s="46"/>
      <c r="M237" s="46"/>
    </row>
    <row r="238" spans="1:13" s="48" customFormat="1">
      <c r="A238" s="46"/>
      <c r="B238" s="46"/>
      <c r="C238" s="46"/>
      <c r="D238" s="46"/>
      <c r="E238" s="46"/>
      <c r="F238" s="46"/>
      <c r="J238" s="46"/>
      <c r="K238" s="46"/>
      <c r="L238" s="46"/>
      <c r="M238" s="46"/>
    </row>
    <row r="239" spans="1:13" s="48" customFormat="1">
      <c r="A239" s="46"/>
      <c r="B239" s="46"/>
      <c r="C239" s="46"/>
      <c r="D239" s="46"/>
      <c r="E239" s="46"/>
      <c r="F239" s="46"/>
      <c r="J239" s="46"/>
      <c r="K239" s="46"/>
      <c r="L239" s="46"/>
      <c r="M239" s="46"/>
    </row>
    <row r="240" spans="1:13" s="48" customFormat="1">
      <c r="A240" s="46"/>
      <c r="B240" s="46"/>
      <c r="C240" s="46"/>
      <c r="D240" s="46"/>
      <c r="E240" s="46"/>
      <c r="F240" s="46"/>
      <c r="J240" s="46"/>
      <c r="K240" s="46"/>
      <c r="L240" s="46"/>
      <c r="M240" s="46"/>
    </row>
    <row r="241" spans="1:13" s="48" customFormat="1">
      <c r="A241" s="46"/>
      <c r="B241" s="46"/>
      <c r="C241" s="46"/>
      <c r="D241" s="46"/>
      <c r="E241" s="46"/>
      <c r="F241" s="46"/>
      <c r="J241" s="46"/>
      <c r="K241" s="46"/>
      <c r="L241" s="46"/>
      <c r="M241" s="46"/>
    </row>
    <row r="242" spans="1:13" s="48" customFormat="1">
      <c r="A242" s="46"/>
      <c r="B242" s="46"/>
      <c r="C242" s="46"/>
      <c r="D242" s="46"/>
      <c r="E242" s="46"/>
      <c r="F242" s="46"/>
      <c r="J242" s="46"/>
      <c r="K242" s="46"/>
      <c r="L242" s="46"/>
      <c r="M242" s="46"/>
    </row>
    <row r="243" spans="1:13" s="48" customFormat="1">
      <c r="A243" s="46"/>
      <c r="B243" s="46"/>
      <c r="C243" s="46"/>
      <c r="D243" s="46"/>
      <c r="E243" s="46"/>
      <c r="F243" s="46"/>
      <c r="J243" s="46"/>
      <c r="K243" s="46"/>
      <c r="L243" s="46"/>
      <c r="M243" s="46"/>
    </row>
    <row r="244" spans="1:13" s="48" customFormat="1">
      <c r="A244" s="46"/>
      <c r="B244" s="46"/>
      <c r="C244" s="46"/>
      <c r="D244" s="46"/>
      <c r="E244" s="46"/>
      <c r="F244" s="46"/>
      <c r="J244" s="46"/>
      <c r="K244" s="46"/>
      <c r="L244" s="46"/>
      <c r="M244" s="46"/>
    </row>
    <row r="245" spans="1:13" s="48" customFormat="1">
      <c r="A245" s="46"/>
      <c r="B245" s="46"/>
      <c r="C245" s="46"/>
      <c r="D245" s="46"/>
      <c r="E245" s="46"/>
      <c r="F245" s="46"/>
      <c r="J245" s="46"/>
      <c r="K245" s="46"/>
      <c r="L245" s="46"/>
      <c r="M245" s="46"/>
    </row>
    <row r="246" spans="1:13" s="48" customFormat="1">
      <c r="A246" s="46"/>
      <c r="B246" s="46"/>
      <c r="C246" s="46"/>
      <c r="D246" s="46"/>
      <c r="E246" s="46"/>
      <c r="F246" s="46"/>
      <c r="J246" s="46"/>
      <c r="K246" s="46"/>
      <c r="L246" s="46"/>
      <c r="M246" s="46"/>
    </row>
    <row r="247" spans="1:13" s="48" customFormat="1">
      <c r="A247" s="46"/>
      <c r="B247" s="46"/>
      <c r="C247" s="46"/>
      <c r="D247" s="46"/>
      <c r="E247" s="46"/>
      <c r="F247" s="46"/>
      <c r="J247" s="46"/>
      <c r="K247" s="46"/>
      <c r="L247" s="46"/>
      <c r="M247" s="46"/>
    </row>
    <row r="248" spans="1:13" s="48" customFormat="1">
      <c r="A248" s="46"/>
      <c r="B248" s="46"/>
      <c r="C248" s="46"/>
      <c r="D248" s="46"/>
      <c r="E248" s="46"/>
      <c r="F248" s="46"/>
      <c r="J248" s="46"/>
      <c r="K248" s="46"/>
      <c r="L248" s="46"/>
      <c r="M248" s="46"/>
    </row>
    <row r="249" spans="1:13" s="48" customFormat="1">
      <c r="A249" s="46"/>
      <c r="B249" s="46"/>
      <c r="C249" s="46"/>
      <c r="D249" s="46"/>
      <c r="E249" s="46"/>
      <c r="F249" s="46"/>
      <c r="J249" s="46"/>
      <c r="K249" s="46"/>
      <c r="L249" s="46"/>
      <c r="M249" s="46"/>
    </row>
  </sheetData>
  <mergeCells count="9">
    <mergeCell ref="D6:E6"/>
    <mergeCell ref="A20:J20"/>
    <mergeCell ref="A1:J1"/>
    <mergeCell ref="A2:J2"/>
    <mergeCell ref="A5:A7"/>
    <mergeCell ref="B5:F5"/>
    <mergeCell ref="B6:C6"/>
    <mergeCell ref="G5:H6"/>
    <mergeCell ref="I5:J6"/>
  </mergeCells>
  <pageMargins left="0.70866141732283472" right="0.70866141732283472" top="0.94488188976377963" bottom="0.74803149606299213" header="0.31496062992125984" footer="0.31496062992125984"/>
  <pageSetup scale="94" orientation="landscape" r:id="rId1"/>
</worksheet>
</file>

<file path=xl/worksheets/sheet24.xml><?xml version="1.0" encoding="utf-8"?>
<worksheet xmlns="http://schemas.openxmlformats.org/spreadsheetml/2006/main" xmlns:r="http://schemas.openxmlformats.org/officeDocument/2006/relationships">
  <sheetPr>
    <pageSetUpPr fitToPage="1"/>
  </sheetPr>
  <dimension ref="A1:K44"/>
  <sheetViews>
    <sheetView zoomScaleSheetLayoutView="100" workbookViewId="0">
      <selection activeCell="J13" sqref="J13"/>
    </sheetView>
  </sheetViews>
  <sheetFormatPr defaultRowHeight="15.75"/>
  <cols>
    <col min="1" max="1" width="7.5703125" style="26" customWidth="1"/>
    <col min="2" max="2" width="36.85546875" style="26" customWidth="1"/>
    <col min="3" max="6" width="15.7109375" style="26" customWidth="1"/>
    <col min="7" max="8" width="14.7109375" style="26" customWidth="1"/>
    <col min="9" max="256" width="9.140625" style="26"/>
    <col min="257" max="257" width="5.85546875" style="26" customWidth="1"/>
    <col min="258" max="258" width="34.7109375" style="26" customWidth="1"/>
    <col min="259" max="264" width="12.7109375" style="26" customWidth="1"/>
    <col min="265" max="512" width="9.140625" style="26"/>
    <col min="513" max="513" width="5.85546875" style="26" customWidth="1"/>
    <col min="514" max="514" width="34.7109375" style="26" customWidth="1"/>
    <col min="515" max="520" width="12.7109375" style="26" customWidth="1"/>
    <col min="521" max="768" width="9.140625" style="26"/>
    <col min="769" max="769" width="5.85546875" style="26" customWidth="1"/>
    <col min="770" max="770" width="34.7109375" style="26" customWidth="1"/>
    <col min="771" max="776" width="12.7109375" style="26" customWidth="1"/>
    <col min="777" max="1024" width="9.140625" style="26"/>
    <col min="1025" max="1025" width="5.85546875" style="26" customWidth="1"/>
    <col min="1026" max="1026" width="34.7109375" style="26" customWidth="1"/>
    <col min="1027" max="1032" width="12.7109375" style="26" customWidth="1"/>
    <col min="1033" max="1280" width="9.140625" style="26"/>
    <col min="1281" max="1281" width="5.85546875" style="26" customWidth="1"/>
    <col min="1282" max="1282" width="34.7109375" style="26" customWidth="1"/>
    <col min="1283" max="1288" width="12.7109375" style="26" customWidth="1"/>
    <col min="1289" max="1536" width="9.140625" style="26"/>
    <col min="1537" max="1537" width="5.85546875" style="26" customWidth="1"/>
    <col min="1538" max="1538" width="34.7109375" style="26" customWidth="1"/>
    <col min="1539" max="1544" width="12.7109375" style="26" customWidth="1"/>
    <col min="1545" max="1792" width="9.140625" style="26"/>
    <col min="1793" max="1793" width="5.85546875" style="26" customWidth="1"/>
    <col min="1794" max="1794" width="34.7109375" style="26" customWidth="1"/>
    <col min="1795" max="1800" width="12.7109375" style="26" customWidth="1"/>
    <col min="1801" max="2048" width="9.140625" style="26"/>
    <col min="2049" max="2049" width="5.85546875" style="26" customWidth="1"/>
    <col min="2050" max="2050" width="34.7109375" style="26" customWidth="1"/>
    <col min="2051" max="2056" width="12.7109375" style="26" customWidth="1"/>
    <col min="2057" max="2304" width="9.140625" style="26"/>
    <col min="2305" max="2305" width="5.85546875" style="26" customWidth="1"/>
    <col min="2306" max="2306" width="34.7109375" style="26" customWidth="1"/>
    <col min="2307" max="2312" width="12.7109375" style="26" customWidth="1"/>
    <col min="2313" max="2560" width="9.140625" style="26"/>
    <col min="2561" max="2561" width="5.85546875" style="26" customWidth="1"/>
    <col min="2562" max="2562" width="34.7109375" style="26" customWidth="1"/>
    <col min="2563" max="2568" width="12.7109375" style="26" customWidth="1"/>
    <col min="2569" max="2816" width="9.140625" style="26"/>
    <col min="2817" max="2817" width="5.85546875" style="26" customWidth="1"/>
    <col min="2818" max="2818" width="34.7109375" style="26" customWidth="1"/>
    <col min="2819" max="2824" width="12.7109375" style="26" customWidth="1"/>
    <col min="2825" max="3072" width="9.140625" style="26"/>
    <col min="3073" max="3073" width="5.85546875" style="26" customWidth="1"/>
    <col min="3074" max="3074" width="34.7109375" style="26" customWidth="1"/>
    <col min="3075" max="3080" width="12.7109375" style="26" customWidth="1"/>
    <col min="3081" max="3328" width="9.140625" style="26"/>
    <col min="3329" max="3329" width="5.85546875" style="26" customWidth="1"/>
    <col min="3330" max="3330" width="34.7109375" style="26" customWidth="1"/>
    <col min="3331" max="3336" width="12.7109375" style="26" customWidth="1"/>
    <col min="3337" max="3584" width="9.140625" style="26"/>
    <col min="3585" max="3585" width="5.85546875" style="26" customWidth="1"/>
    <col min="3586" max="3586" width="34.7109375" style="26" customWidth="1"/>
    <col min="3587" max="3592" width="12.7109375" style="26" customWidth="1"/>
    <col min="3593" max="3840" width="9.140625" style="26"/>
    <col min="3841" max="3841" width="5.85546875" style="26" customWidth="1"/>
    <col min="3842" max="3842" width="34.7109375" style="26" customWidth="1"/>
    <col min="3843" max="3848" width="12.7109375" style="26" customWidth="1"/>
    <col min="3849" max="4096" width="9.140625" style="26"/>
    <col min="4097" max="4097" width="5.85546875" style="26" customWidth="1"/>
    <col min="4098" max="4098" width="34.7109375" style="26" customWidth="1"/>
    <col min="4099" max="4104" width="12.7109375" style="26" customWidth="1"/>
    <col min="4105" max="4352" width="9.140625" style="26"/>
    <col min="4353" max="4353" width="5.85546875" style="26" customWidth="1"/>
    <col min="4354" max="4354" width="34.7109375" style="26" customWidth="1"/>
    <col min="4355" max="4360" width="12.7109375" style="26" customWidth="1"/>
    <col min="4361" max="4608" width="9.140625" style="26"/>
    <col min="4609" max="4609" width="5.85546875" style="26" customWidth="1"/>
    <col min="4610" max="4610" width="34.7109375" style="26" customWidth="1"/>
    <col min="4611" max="4616" width="12.7109375" style="26" customWidth="1"/>
    <col min="4617" max="4864" width="9.140625" style="26"/>
    <col min="4865" max="4865" width="5.85546875" style="26" customWidth="1"/>
    <col min="4866" max="4866" width="34.7109375" style="26" customWidth="1"/>
    <col min="4867" max="4872" width="12.7109375" style="26" customWidth="1"/>
    <col min="4873" max="5120" width="9.140625" style="26"/>
    <col min="5121" max="5121" width="5.85546875" style="26" customWidth="1"/>
    <col min="5122" max="5122" width="34.7109375" style="26" customWidth="1"/>
    <col min="5123" max="5128" width="12.7109375" style="26" customWidth="1"/>
    <col min="5129" max="5376" width="9.140625" style="26"/>
    <col min="5377" max="5377" width="5.85546875" style="26" customWidth="1"/>
    <col min="5378" max="5378" width="34.7109375" style="26" customWidth="1"/>
    <col min="5379" max="5384" width="12.7109375" style="26" customWidth="1"/>
    <col min="5385" max="5632" width="9.140625" style="26"/>
    <col min="5633" max="5633" width="5.85546875" style="26" customWidth="1"/>
    <col min="5634" max="5634" width="34.7109375" style="26" customWidth="1"/>
    <col min="5635" max="5640" width="12.7109375" style="26" customWidth="1"/>
    <col min="5641" max="5888" width="9.140625" style="26"/>
    <col min="5889" max="5889" width="5.85546875" style="26" customWidth="1"/>
    <col min="5890" max="5890" width="34.7109375" style="26" customWidth="1"/>
    <col min="5891" max="5896" width="12.7109375" style="26" customWidth="1"/>
    <col min="5897" max="6144" width="9.140625" style="26"/>
    <col min="6145" max="6145" width="5.85546875" style="26" customWidth="1"/>
    <col min="6146" max="6146" width="34.7109375" style="26" customWidth="1"/>
    <col min="6147" max="6152" width="12.7109375" style="26" customWidth="1"/>
    <col min="6153" max="6400" width="9.140625" style="26"/>
    <col min="6401" max="6401" width="5.85546875" style="26" customWidth="1"/>
    <col min="6402" max="6402" width="34.7109375" style="26" customWidth="1"/>
    <col min="6403" max="6408" width="12.7109375" style="26" customWidth="1"/>
    <col min="6409" max="6656" width="9.140625" style="26"/>
    <col min="6657" max="6657" width="5.85546875" style="26" customWidth="1"/>
    <col min="6658" max="6658" width="34.7109375" style="26" customWidth="1"/>
    <col min="6659" max="6664" width="12.7109375" style="26" customWidth="1"/>
    <col min="6665" max="6912" width="9.140625" style="26"/>
    <col min="6913" max="6913" width="5.85546875" style="26" customWidth="1"/>
    <col min="6914" max="6914" width="34.7109375" style="26" customWidth="1"/>
    <col min="6915" max="6920" width="12.7109375" style="26" customWidth="1"/>
    <col min="6921" max="7168" width="9.140625" style="26"/>
    <col min="7169" max="7169" width="5.85546875" style="26" customWidth="1"/>
    <col min="7170" max="7170" width="34.7109375" style="26" customWidth="1"/>
    <col min="7171" max="7176" width="12.7109375" style="26" customWidth="1"/>
    <col min="7177" max="7424" width="9.140625" style="26"/>
    <col min="7425" max="7425" width="5.85546875" style="26" customWidth="1"/>
    <col min="7426" max="7426" width="34.7109375" style="26" customWidth="1"/>
    <col min="7427" max="7432" width="12.7109375" style="26" customWidth="1"/>
    <col min="7433" max="7680" width="9.140625" style="26"/>
    <col min="7681" max="7681" width="5.85546875" style="26" customWidth="1"/>
    <col min="7682" max="7682" width="34.7109375" style="26" customWidth="1"/>
    <col min="7683" max="7688" width="12.7109375" style="26" customWidth="1"/>
    <col min="7689" max="7936" width="9.140625" style="26"/>
    <col min="7937" max="7937" width="5.85546875" style="26" customWidth="1"/>
    <col min="7938" max="7938" width="34.7109375" style="26" customWidth="1"/>
    <col min="7939" max="7944" width="12.7109375" style="26" customWidth="1"/>
    <col min="7945" max="8192" width="9.140625" style="26"/>
    <col min="8193" max="8193" width="5.85546875" style="26" customWidth="1"/>
    <col min="8194" max="8194" width="34.7109375" style="26" customWidth="1"/>
    <col min="8195" max="8200" width="12.7109375" style="26" customWidth="1"/>
    <col min="8201" max="8448" width="9.140625" style="26"/>
    <col min="8449" max="8449" width="5.85546875" style="26" customWidth="1"/>
    <col min="8450" max="8450" width="34.7109375" style="26" customWidth="1"/>
    <col min="8451" max="8456" width="12.7109375" style="26" customWidth="1"/>
    <col min="8457" max="8704" width="9.140625" style="26"/>
    <col min="8705" max="8705" width="5.85546875" style="26" customWidth="1"/>
    <col min="8706" max="8706" width="34.7109375" style="26" customWidth="1"/>
    <col min="8707" max="8712" width="12.7109375" style="26" customWidth="1"/>
    <col min="8713" max="8960" width="9.140625" style="26"/>
    <col min="8961" max="8961" width="5.85546875" style="26" customWidth="1"/>
    <col min="8962" max="8962" width="34.7109375" style="26" customWidth="1"/>
    <col min="8963" max="8968" width="12.7109375" style="26" customWidth="1"/>
    <col min="8969" max="9216" width="9.140625" style="26"/>
    <col min="9217" max="9217" width="5.85546875" style="26" customWidth="1"/>
    <col min="9218" max="9218" width="34.7109375" style="26" customWidth="1"/>
    <col min="9219" max="9224" width="12.7109375" style="26" customWidth="1"/>
    <col min="9225" max="9472" width="9.140625" style="26"/>
    <col min="9473" max="9473" width="5.85546875" style="26" customWidth="1"/>
    <col min="9474" max="9474" width="34.7109375" style="26" customWidth="1"/>
    <col min="9475" max="9480" width="12.7109375" style="26" customWidth="1"/>
    <col min="9481" max="9728" width="9.140625" style="26"/>
    <col min="9729" max="9729" width="5.85546875" style="26" customWidth="1"/>
    <col min="9730" max="9730" width="34.7109375" style="26" customWidth="1"/>
    <col min="9731" max="9736" width="12.7109375" style="26" customWidth="1"/>
    <col min="9737" max="9984" width="9.140625" style="26"/>
    <col min="9985" max="9985" width="5.85546875" style="26" customWidth="1"/>
    <col min="9986" max="9986" width="34.7109375" style="26" customWidth="1"/>
    <col min="9987" max="9992" width="12.7109375" style="26" customWidth="1"/>
    <col min="9993" max="10240" width="9.140625" style="26"/>
    <col min="10241" max="10241" width="5.85546875" style="26" customWidth="1"/>
    <col min="10242" max="10242" width="34.7109375" style="26" customWidth="1"/>
    <col min="10243" max="10248" width="12.7109375" style="26" customWidth="1"/>
    <col min="10249" max="10496" width="9.140625" style="26"/>
    <col min="10497" max="10497" width="5.85546875" style="26" customWidth="1"/>
    <col min="10498" max="10498" width="34.7109375" style="26" customWidth="1"/>
    <col min="10499" max="10504" width="12.7109375" style="26" customWidth="1"/>
    <col min="10505" max="10752" width="9.140625" style="26"/>
    <col min="10753" max="10753" width="5.85546875" style="26" customWidth="1"/>
    <col min="10754" max="10754" width="34.7109375" style="26" customWidth="1"/>
    <col min="10755" max="10760" width="12.7109375" style="26" customWidth="1"/>
    <col min="10761" max="11008" width="9.140625" style="26"/>
    <col min="11009" max="11009" width="5.85546875" style="26" customWidth="1"/>
    <col min="11010" max="11010" width="34.7109375" style="26" customWidth="1"/>
    <col min="11011" max="11016" width="12.7109375" style="26" customWidth="1"/>
    <col min="11017" max="11264" width="9.140625" style="26"/>
    <col min="11265" max="11265" width="5.85546875" style="26" customWidth="1"/>
    <col min="11266" max="11266" width="34.7109375" style="26" customWidth="1"/>
    <col min="11267" max="11272" width="12.7109375" style="26" customWidth="1"/>
    <col min="11273" max="11520" width="9.140625" style="26"/>
    <col min="11521" max="11521" width="5.85546875" style="26" customWidth="1"/>
    <col min="11522" max="11522" width="34.7109375" style="26" customWidth="1"/>
    <col min="11523" max="11528" width="12.7109375" style="26" customWidth="1"/>
    <col min="11529" max="11776" width="9.140625" style="26"/>
    <col min="11777" max="11777" width="5.85546875" style="26" customWidth="1"/>
    <col min="11778" max="11778" width="34.7109375" style="26" customWidth="1"/>
    <col min="11779" max="11784" width="12.7109375" style="26" customWidth="1"/>
    <col min="11785" max="12032" width="9.140625" style="26"/>
    <col min="12033" max="12033" width="5.85546875" style="26" customWidth="1"/>
    <col min="12034" max="12034" width="34.7109375" style="26" customWidth="1"/>
    <col min="12035" max="12040" width="12.7109375" style="26" customWidth="1"/>
    <col min="12041" max="12288" width="9.140625" style="26"/>
    <col min="12289" max="12289" width="5.85546875" style="26" customWidth="1"/>
    <col min="12290" max="12290" width="34.7109375" style="26" customWidth="1"/>
    <col min="12291" max="12296" width="12.7109375" style="26" customWidth="1"/>
    <col min="12297" max="12544" width="9.140625" style="26"/>
    <col min="12545" max="12545" width="5.85546875" style="26" customWidth="1"/>
    <col min="12546" max="12546" width="34.7109375" style="26" customWidth="1"/>
    <col min="12547" max="12552" width="12.7109375" style="26" customWidth="1"/>
    <col min="12553" max="12800" width="9.140625" style="26"/>
    <col min="12801" max="12801" width="5.85546875" style="26" customWidth="1"/>
    <col min="12802" max="12802" width="34.7109375" style="26" customWidth="1"/>
    <col min="12803" max="12808" width="12.7109375" style="26" customWidth="1"/>
    <col min="12809" max="13056" width="9.140625" style="26"/>
    <col min="13057" max="13057" width="5.85546875" style="26" customWidth="1"/>
    <col min="13058" max="13058" width="34.7109375" style="26" customWidth="1"/>
    <col min="13059" max="13064" width="12.7109375" style="26" customWidth="1"/>
    <col min="13065" max="13312" width="9.140625" style="26"/>
    <col min="13313" max="13313" width="5.85546875" style="26" customWidth="1"/>
    <col min="13314" max="13314" width="34.7109375" style="26" customWidth="1"/>
    <col min="13315" max="13320" width="12.7109375" style="26" customWidth="1"/>
    <col min="13321" max="13568" width="9.140625" style="26"/>
    <col min="13569" max="13569" width="5.85546875" style="26" customWidth="1"/>
    <col min="13570" max="13570" width="34.7109375" style="26" customWidth="1"/>
    <col min="13571" max="13576" width="12.7109375" style="26" customWidth="1"/>
    <col min="13577" max="13824" width="9.140625" style="26"/>
    <col min="13825" max="13825" width="5.85546875" style="26" customWidth="1"/>
    <col min="13826" max="13826" width="34.7109375" style="26" customWidth="1"/>
    <col min="13827" max="13832" width="12.7109375" style="26" customWidth="1"/>
    <col min="13833" max="14080" width="9.140625" style="26"/>
    <col min="14081" max="14081" width="5.85546875" style="26" customWidth="1"/>
    <col min="14082" max="14082" width="34.7109375" style="26" customWidth="1"/>
    <col min="14083" max="14088" width="12.7109375" style="26" customWidth="1"/>
    <col min="14089" max="14336" width="9.140625" style="26"/>
    <col min="14337" max="14337" width="5.85546875" style="26" customWidth="1"/>
    <col min="14338" max="14338" width="34.7109375" style="26" customWidth="1"/>
    <col min="14339" max="14344" width="12.7109375" style="26" customWidth="1"/>
    <col min="14345" max="14592" width="9.140625" style="26"/>
    <col min="14593" max="14593" width="5.85546875" style="26" customWidth="1"/>
    <col min="14594" max="14594" width="34.7109375" style="26" customWidth="1"/>
    <col min="14595" max="14600" width="12.7109375" style="26" customWidth="1"/>
    <col min="14601" max="14848" width="9.140625" style="26"/>
    <col min="14849" max="14849" width="5.85546875" style="26" customWidth="1"/>
    <col min="14850" max="14850" width="34.7109375" style="26" customWidth="1"/>
    <col min="14851" max="14856" width="12.7109375" style="26" customWidth="1"/>
    <col min="14857" max="15104" width="9.140625" style="26"/>
    <col min="15105" max="15105" width="5.85546875" style="26" customWidth="1"/>
    <col min="15106" max="15106" width="34.7109375" style="26" customWidth="1"/>
    <col min="15107" max="15112" width="12.7109375" style="26" customWidth="1"/>
    <col min="15113" max="15360" width="9.140625" style="26"/>
    <col min="15361" max="15361" width="5.85546875" style="26" customWidth="1"/>
    <col min="15362" max="15362" width="34.7109375" style="26" customWidth="1"/>
    <col min="15363" max="15368" width="12.7109375" style="26" customWidth="1"/>
    <col min="15369" max="15616" width="9.140625" style="26"/>
    <col min="15617" max="15617" width="5.85546875" style="26" customWidth="1"/>
    <col min="15618" max="15618" width="34.7109375" style="26" customWidth="1"/>
    <col min="15619" max="15624" width="12.7109375" style="26" customWidth="1"/>
    <col min="15625" max="15872" width="9.140625" style="26"/>
    <col min="15873" max="15873" width="5.85546875" style="26" customWidth="1"/>
    <col min="15874" max="15874" width="34.7109375" style="26" customWidth="1"/>
    <col min="15875" max="15880" width="12.7109375" style="26" customWidth="1"/>
    <col min="15881" max="16128" width="9.140625" style="26"/>
    <col min="16129" max="16129" width="5.85546875" style="26" customWidth="1"/>
    <col min="16130" max="16130" width="34.7109375" style="26" customWidth="1"/>
    <col min="16131" max="16136" width="12.7109375" style="26" customWidth="1"/>
    <col min="16137" max="16384" width="9.140625" style="26"/>
  </cols>
  <sheetData>
    <row r="1" spans="1:11">
      <c r="A1" s="1738" t="s">
        <v>48</v>
      </c>
      <c r="B1" s="1738"/>
      <c r="C1" s="1738"/>
      <c r="D1" s="1738"/>
      <c r="E1" s="1738"/>
      <c r="F1" s="1738"/>
      <c r="G1" s="1738"/>
      <c r="H1" s="1738"/>
    </row>
    <row r="2" spans="1:11">
      <c r="A2" s="1739" t="s">
        <v>49</v>
      </c>
      <c r="B2" s="1739"/>
      <c r="C2" s="1739"/>
      <c r="D2" s="1739"/>
      <c r="E2" s="1739"/>
      <c r="F2" s="1739"/>
      <c r="G2" s="1739"/>
      <c r="H2" s="1739"/>
    </row>
    <row r="3" spans="1:11">
      <c r="A3" s="27"/>
      <c r="B3" s="27"/>
      <c r="C3" s="27"/>
      <c r="D3" s="27"/>
      <c r="E3" s="27"/>
      <c r="F3" s="27"/>
      <c r="G3" s="27"/>
      <c r="H3" s="27"/>
    </row>
    <row r="4" spans="1:11" ht="16.5" thickBot="1">
      <c r="A4" s="1762" t="s">
        <v>50</v>
      </c>
      <c r="B4" s="1762"/>
      <c r="C4" s="1762"/>
      <c r="D4" s="1762"/>
      <c r="E4" s="1762"/>
      <c r="F4" s="1762"/>
      <c r="G4" s="1762"/>
      <c r="H4" s="1762"/>
    </row>
    <row r="5" spans="1:11" ht="22.5" customHeight="1" thickTop="1">
      <c r="A5" s="1763" t="s">
        <v>51</v>
      </c>
      <c r="B5" s="1765" t="s">
        <v>52</v>
      </c>
      <c r="C5" s="287">
        <v>2016</v>
      </c>
      <c r="D5" s="287">
        <v>2016</v>
      </c>
      <c r="E5" s="287">
        <v>2017</v>
      </c>
      <c r="F5" s="287">
        <v>2017</v>
      </c>
      <c r="G5" s="1767" t="s">
        <v>70</v>
      </c>
      <c r="H5" s="1768"/>
    </row>
    <row r="6" spans="1:11" ht="22.5" customHeight="1">
      <c r="A6" s="1764"/>
      <c r="B6" s="1766"/>
      <c r="C6" s="288" t="s">
        <v>53</v>
      </c>
      <c r="D6" s="288" t="s">
        <v>69</v>
      </c>
      <c r="E6" s="288" t="s">
        <v>53</v>
      </c>
      <c r="F6" s="288" t="s">
        <v>69</v>
      </c>
      <c r="G6" s="1769"/>
      <c r="H6" s="1770"/>
    </row>
    <row r="7" spans="1:11" ht="22.5" customHeight="1">
      <c r="A7" s="56">
        <v>1</v>
      </c>
      <c r="B7" s="57" t="s">
        <v>54</v>
      </c>
      <c r="C7" s="58">
        <f>SUM(C8:C12)</f>
        <v>116059.10699999999</v>
      </c>
      <c r="D7" s="58">
        <f t="shared" ref="D7:F7" si="0">SUM(D8:D12)</f>
        <v>116059.09999999999</v>
      </c>
      <c r="E7" s="58">
        <f t="shared" si="0"/>
        <v>110409.30000000002</v>
      </c>
      <c r="F7" s="58">
        <f t="shared" si="0"/>
        <v>127949.20000000001</v>
      </c>
      <c r="G7" s="59">
        <f>D7-C7</f>
        <v>-6.9999999977881089E-3</v>
      </c>
      <c r="H7" s="60">
        <f>F7-E7</f>
        <v>17539.899999999994</v>
      </c>
    </row>
    <row r="8" spans="1:11" ht="22.5" customHeight="1">
      <c r="A8" s="61"/>
      <c r="B8" s="62" t="s">
        <v>55</v>
      </c>
      <c r="C8" s="12">
        <v>16099.932000000001</v>
      </c>
      <c r="D8" s="12">
        <v>16219.9</v>
      </c>
      <c r="E8" s="12">
        <v>30457.4</v>
      </c>
      <c r="F8" s="12">
        <v>24432.400000000001</v>
      </c>
      <c r="G8" s="12">
        <f t="shared" ref="G8:G40" si="1">D8-C8</f>
        <v>119.96799999999894</v>
      </c>
      <c r="H8" s="13">
        <f t="shared" ref="H8:H40" si="2">F8-E8</f>
        <v>-6025</v>
      </c>
    </row>
    <row r="9" spans="1:11" ht="22.5" customHeight="1">
      <c r="A9" s="61"/>
      <c r="B9" s="62" t="s">
        <v>56</v>
      </c>
      <c r="C9" s="12">
        <v>97899.524999999994</v>
      </c>
      <c r="D9" s="12">
        <v>98123.3</v>
      </c>
      <c r="E9" s="12">
        <v>79538.8</v>
      </c>
      <c r="F9" s="12">
        <v>102853.7</v>
      </c>
      <c r="G9" s="12">
        <f t="shared" si="1"/>
        <v>223.77500000000873</v>
      </c>
      <c r="H9" s="13">
        <f t="shared" si="2"/>
        <v>23314.899999999994</v>
      </c>
    </row>
    <row r="10" spans="1:11" ht="22.5" customHeight="1">
      <c r="A10" s="61"/>
      <c r="B10" s="62" t="s">
        <v>57</v>
      </c>
      <c r="C10" s="12">
        <v>444.4</v>
      </c>
      <c r="D10" s="12">
        <v>934.4</v>
      </c>
      <c r="E10" s="12">
        <v>343.1</v>
      </c>
      <c r="F10" s="12">
        <v>663.1</v>
      </c>
      <c r="G10" s="12">
        <f t="shared" si="1"/>
        <v>490</v>
      </c>
      <c r="H10" s="13">
        <f t="shared" si="2"/>
        <v>320</v>
      </c>
    </row>
    <row r="11" spans="1:11" ht="22.5" customHeight="1">
      <c r="A11" s="61"/>
      <c r="B11" s="62" t="s">
        <v>58</v>
      </c>
      <c r="C11" s="12">
        <v>111.5</v>
      </c>
      <c r="D11" s="12">
        <v>106.5</v>
      </c>
      <c r="E11" s="12">
        <v>70</v>
      </c>
      <c r="F11" s="12">
        <v>0</v>
      </c>
      <c r="G11" s="12">
        <f t="shared" si="1"/>
        <v>-5</v>
      </c>
      <c r="H11" s="13">
        <f t="shared" si="2"/>
        <v>-70</v>
      </c>
    </row>
    <row r="12" spans="1:11" ht="22.5" customHeight="1">
      <c r="A12" s="63"/>
      <c r="B12" s="64" t="s">
        <v>59</v>
      </c>
      <c r="C12" s="65">
        <v>1503.75</v>
      </c>
      <c r="D12" s="65">
        <v>675</v>
      </c>
      <c r="E12" s="65">
        <v>0</v>
      </c>
      <c r="F12" s="65">
        <v>0</v>
      </c>
      <c r="G12" s="65">
        <f t="shared" si="1"/>
        <v>-828.75</v>
      </c>
      <c r="H12" s="66">
        <f t="shared" si="2"/>
        <v>0</v>
      </c>
    </row>
    <row r="13" spans="1:11" s="29" customFormat="1" ht="22.5" customHeight="1">
      <c r="A13" s="56">
        <v>2</v>
      </c>
      <c r="B13" s="57" t="s">
        <v>60</v>
      </c>
      <c r="C13" s="58">
        <f>SUM(C14:C18)</f>
        <v>108900.04999999999</v>
      </c>
      <c r="D13" s="58">
        <f t="shared" ref="D13:F13" si="3">SUM(D14:D18)</f>
        <v>108900.02499999999</v>
      </c>
      <c r="E13" s="58">
        <f t="shared" si="3"/>
        <v>163900</v>
      </c>
      <c r="F13" s="58">
        <f t="shared" si="3"/>
        <v>203900.1</v>
      </c>
      <c r="G13" s="58">
        <f t="shared" si="1"/>
        <v>-2.4999999994179234E-2</v>
      </c>
      <c r="H13" s="67">
        <f t="shared" si="2"/>
        <v>40000.100000000006</v>
      </c>
      <c r="I13" s="28"/>
      <c r="J13" s="28"/>
      <c r="K13" s="28"/>
    </row>
    <row r="14" spans="1:11" ht="22.5" customHeight="1">
      <c r="A14" s="61"/>
      <c r="B14" s="62" t="s">
        <v>55</v>
      </c>
      <c r="C14" s="12">
        <v>0</v>
      </c>
      <c r="D14" s="12">
        <v>0</v>
      </c>
      <c r="E14" s="12">
        <v>8942</v>
      </c>
      <c r="F14" s="12">
        <v>8942</v>
      </c>
      <c r="G14" s="12">
        <f t="shared" si="1"/>
        <v>0</v>
      </c>
      <c r="H14" s="13">
        <f t="shared" si="2"/>
        <v>0</v>
      </c>
    </row>
    <row r="15" spans="1:11" ht="22.5" customHeight="1">
      <c r="A15" s="61"/>
      <c r="B15" s="62" t="s">
        <v>56</v>
      </c>
      <c r="C15" s="12">
        <v>79063.5</v>
      </c>
      <c r="D15" s="12">
        <v>79063.5</v>
      </c>
      <c r="E15" s="12">
        <v>123523</v>
      </c>
      <c r="F15" s="12">
        <v>160584.79999999999</v>
      </c>
      <c r="G15" s="12">
        <f t="shared" si="1"/>
        <v>0</v>
      </c>
      <c r="H15" s="13">
        <f t="shared" si="2"/>
        <v>37061.799999999988</v>
      </c>
    </row>
    <row r="16" spans="1:11" ht="22.5" customHeight="1">
      <c r="A16" s="61"/>
      <c r="B16" s="62" t="s">
        <v>57</v>
      </c>
      <c r="C16" s="12">
        <v>5116.7</v>
      </c>
      <c r="D16" s="12">
        <v>5116.7</v>
      </c>
      <c r="E16" s="12">
        <v>6471.7</v>
      </c>
      <c r="F16" s="12">
        <v>9074</v>
      </c>
      <c r="G16" s="12">
        <f t="shared" si="1"/>
        <v>0</v>
      </c>
      <c r="H16" s="13">
        <f t="shared" si="2"/>
        <v>2602.3000000000002</v>
      </c>
    </row>
    <row r="17" spans="1:11" ht="22.5" customHeight="1">
      <c r="A17" s="61"/>
      <c r="B17" s="62" t="s">
        <v>58</v>
      </c>
      <c r="C17" s="12">
        <v>3733.5250000000001</v>
      </c>
      <c r="D17" s="12">
        <v>3733.5</v>
      </c>
      <c r="E17" s="12">
        <v>3948.3</v>
      </c>
      <c r="F17" s="12">
        <v>4253.2</v>
      </c>
      <c r="G17" s="12">
        <f t="shared" si="1"/>
        <v>-2.5000000000090949E-2</v>
      </c>
      <c r="H17" s="13">
        <f t="shared" si="2"/>
        <v>304.89999999999964</v>
      </c>
    </row>
    <row r="18" spans="1:11" ht="22.5" customHeight="1">
      <c r="A18" s="63"/>
      <c r="B18" s="64" t="s">
        <v>61</v>
      </c>
      <c r="C18" s="65">
        <v>20986.324999999997</v>
      </c>
      <c r="D18" s="65">
        <v>20986.324999999997</v>
      </c>
      <c r="E18" s="65">
        <v>21015</v>
      </c>
      <c r="F18" s="65">
        <v>21046.1</v>
      </c>
      <c r="G18" s="65">
        <f t="shared" si="1"/>
        <v>0</v>
      </c>
      <c r="H18" s="66">
        <f t="shared" si="2"/>
        <v>31.099999999998545</v>
      </c>
    </row>
    <row r="19" spans="1:11" s="29" customFormat="1" ht="22.5" customHeight="1">
      <c r="A19" s="56">
        <v>3</v>
      </c>
      <c r="B19" s="57" t="s">
        <v>62</v>
      </c>
      <c r="C19" s="58">
        <f>C20+C21+C22+C23+C24</f>
        <v>906.48</v>
      </c>
      <c r="D19" s="58">
        <f t="shared" ref="D19:F19" si="4">D20+D21+D22+D23+D24</f>
        <v>906.5</v>
      </c>
      <c r="E19" s="58">
        <f t="shared" si="4"/>
        <v>906.49999999999989</v>
      </c>
      <c r="F19" s="58">
        <f t="shared" si="4"/>
        <v>906.5</v>
      </c>
      <c r="G19" s="58">
        <f t="shared" si="1"/>
        <v>1.999999999998181E-2</v>
      </c>
      <c r="H19" s="67">
        <f t="shared" si="2"/>
        <v>0</v>
      </c>
      <c r="I19" s="28"/>
      <c r="J19" s="28"/>
      <c r="K19" s="28"/>
    </row>
    <row r="20" spans="1:11" ht="22.5" customHeight="1">
      <c r="A20" s="61"/>
      <c r="B20" s="62" t="s">
        <v>55</v>
      </c>
      <c r="C20" s="12">
        <v>1.3</v>
      </c>
      <c r="D20" s="12">
        <v>1.3</v>
      </c>
      <c r="E20" s="12">
        <v>182.4</v>
      </c>
      <c r="F20" s="12">
        <v>182.8</v>
      </c>
      <c r="G20" s="12">
        <f t="shared" si="1"/>
        <v>0</v>
      </c>
      <c r="H20" s="13">
        <f t="shared" si="2"/>
        <v>0.40000000000000568</v>
      </c>
    </row>
    <row r="21" spans="1:11" ht="22.5" customHeight="1">
      <c r="A21" s="61"/>
      <c r="B21" s="62" t="s">
        <v>56</v>
      </c>
      <c r="C21" s="12">
        <v>0</v>
      </c>
      <c r="D21" s="12">
        <v>0</v>
      </c>
      <c r="E21" s="12">
        <v>0</v>
      </c>
      <c r="F21" s="12">
        <v>0</v>
      </c>
      <c r="G21" s="12">
        <f t="shared" si="1"/>
        <v>0</v>
      </c>
      <c r="H21" s="13">
        <f t="shared" si="2"/>
        <v>0</v>
      </c>
    </row>
    <row r="22" spans="1:11" ht="22.5" customHeight="1">
      <c r="A22" s="61"/>
      <c r="B22" s="62" t="s">
        <v>57</v>
      </c>
      <c r="C22" s="12">
        <v>0</v>
      </c>
      <c r="D22" s="12">
        <v>0</v>
      </c>
      <c r="E22" s="12">
        <v>0</v>
      </c>
      <c r="F22" s="12"/>
      <c r="G22" s="12">
        <f t="shared" si="1"/>
        <v>0</v>
      </c>
      <c r="H22" s="13">
        <f t="shared" si="2"/>
        <v>0</v>
      </c>
    </row>
    <row r="23" spans="1:11" ht="22.5" customHeight="1">
      <c r="A23" s="61"/>
      <c r="B23" s="62" t="s">
        <v>58</v>
      </c>
      <c r="C23" s="12">
        <v>0</v>
      </c>
      <c r="D23" s="12">
        <v>0</v>
      </c>
      <c r="E23" s="12">
        <v>0</v>
      </c>
      <c r="F23" s="12">
        <v>0</v>
      </c>
      <c r="G23" s="12">
        <f t="shared" si="1"/>
        <v>0</v>
      </c>
      <c r="H23" s="13">
        <f t="shared" si="2"/>
        <v>0</v>
      </c>
    </row>
    <row r="24" spans="1:11" ht="22.5" customHeight="1">
      <c r="A24" s="63"/>
      <c r="B24" s="64" t="s">
        <v>59</v>
      </c>
      <c r="C24" s="65">
        <v>905.18000000000006</v>
      </c>
      <c r="D24" s="65">
        <v>905.2</v>
      </c>
      <c r="E24" s="65">
        <v>724.09999999999991</v>
      </c>
      <c r="F24" s="65">
        <v>723.7</v>
      </c>
      <c r="G24" s="65">
        <f t="shared" si="1"/>
        <v>1.999999999998181E-2</v>
      </c>
      <c r="H24" s="66">
        <f t="shared" si="2"/>
        <v>-0.39999999999986358</v>
      </c>
    </row>
    <row r="25" spans="1:11" s="29" customFormat="1" ht="22.5" customHeight="1">
      <c r="A25" s="56">
        <v>4</v>
      </c>
      <c r="B25" s="57" t="s">
        <v>63</v>
      </c>
      <c r="C25" s="58">
        <f>SUM(C26:C30)</f>
        <v>7806.1760000000004</v>
      </c>
      <c r="D25" s="58">
        <f t="shared" ref="D25:F25" si="5">SUM(D26:D30)</f>
        <v>7806.2000000000007</v>
      </c>
      <c r="E25" s="58">
        <f t="shared" si="5"/>
        <v>7965.2</v>
      </c>
      <c r="F25" s="58">
        <f t="shared" si="5"/>
        <v>7965.2000000000007</v>
      </c>
      <c r="G25" s="58">
        <f t="shared" si="1"/>
        <v>2.400000000034197E-2</v>
      </c>
      <c r="H25" s="67">
        <f t="shared" si="2"/>
        <v>0</v>
      </c>
      <c r="I25" s="28"/>
      <c r="J25" s="28"/>
      <c r="K25" s="28"/>
    </row>
    <row r="26" spans="1:11" ht="22.5" customHeight="1">
      <c r="A26" s="61"/>
      <c r="B26" s="62" t="s">
        <v>64</v>
      </c>
      <c r="C26" s="12">
        <v>307.55099999999999</v>
      </c>
      <c r="D26" s="12">
        <v>327.60000000000002</v>
      </c>
      <c r="E26" s="12">
        <v>2274.6999999999998</v>
      </c>
      <c r="F26" s="12">
        <v>2308.6</v>
      </c>
      <c r="G26" s="12">
        <f t="shared" si="1"/>
        <v>20.049000000000035</v>
      </c>
      <c r="H26" s="13">
        <f t="shared" si="2"/>
        <v>33.900000000000091</v>
      </c>
    </row>
    <row r="27" spans="1:11" ht="22.5" customHeight="1">
      <c r="A27" s="61"/>
      <c r="B27" s="62" t="s">
        <v>56</v>
      </c>
      <c r="C27" s="12">
        <v>0</v>
      </c>
      <c r="D27" s="12">
        <v>0</v>
      </c>
      <c r="E27" s="12">
        <v>0</v>
      </c>
      <c r="F27" s="12">
        <v>0</v>
      </c>
      <c r="G27" s="12">
        <f t="shared" si="1"/>
        <v>0</v>
      </c>
      <c r="H27" s="13">
        <f t="shared" si="2"/>
        <v>0</v>
      </c>
    </row>
    <row r="28" spans="1:11" ht="22.5" customHeight="1">
      <c r="A28" s="61"/>
      <c r="B28" s="62" t="s">
        <v>57</v>
      </c>
      <c r="C28" s="12">
        <v>0</v>
      </c>
      <c r="D28" s="12">
        <v>0</v>
      </c>
      <c r="E28" s="12">
        <v>0</v>
      </c>
      <c r="F28" s="12">
        <v>0</v>
      </c>
      <c r="G28" s="12">
        <f t="shared" si="1"/>
        <v>0</v>
      </c>
      <c r="H28" s="13">
        <f t="shared" si="2"/>
        <v>0</v>
      </c>
    </row>
    <row r="29" spans="1:11" ht="22.5" customHeight="1">
      <c r="A29" s="61"/>
      <c r="B29" s="62" t="s">
        <v>58</v>
      </c>
      <c r="C29" s="12">
        <v>0</v>
      </c>
      <c r="D29" s="12">
        <v>0</v>
      </c>
      <c r="E29" s="12">
        <v>0</v>
      </c>
      <c r="F29" s="12">
        <v>0</v>
      </c>
      <c r="G29" s="12">
        <f t="shared" si="1"/>
        <v>0</v>
      </c>
      <c r="H29" s="13">
        <f t="shared" si="2"/>
        <v>0</v>
      </c>
    </row>
    <row r="30" spans="1:11" ht="22.5" customHeight="1">
      <c r="A30" s="63"/>
      <c r="B30" s="64" t="s">
        <v>59</v>
      </c>
      <c r="C30" s="65">
        <v>7498.625</v>
      </c>
      <c r="D30" s="65">
        <v>7478.6</v>
      </c>
      <c r="E30" s="65">
        <v>5690.5</v>
      </c>
      <c r="F30" s="65">
        <v>5656.6</v>
      </c>
      <c r="G30" s="65">
        <f t="shared" si="1"/>
        <v>-20.024999999999636</v>
      </c>
      <c r="H30" s="66">
        <f t="shared" si="2"/>
        <v>-33.899999999999636</v>
      </c>
    </row>
    <row r="31" spans="1:11" s="29" customFormat="1" ht="22.5" customHeight="1">
      <c r="A31" s="56">
        <v>5</v>
      </c>
      <c r="B31" s="57" t="s">
        <v>65</v>
      </c>
      <c r="C31" s="58">
        <f>C32+C33</f>
        <v>486.21</v>
      </c>
      <c r="D31" s="58">
        <f t="shared" ref="D31:F31" si="6">D32+D33</f>
        <v>486.2</v>
      </c>
      <c r="E31" s="58">
        <f t="shared" si="6"/>
        <v>529.70000000000005</v>
      </c>
      <c r="F31" s="58">
        <f t="shared" si="6"/>
        <v>529.69999999999993</v>
      </c>
      <c r="G31" s="58">
        <f t="shared" si="1"/>
        <v>-9.9999999999909051E-3</v>
      </c>
      <c r="H31" s="67">
        <f t="shared" si="2"/>
        <v>0</v>
      </c>
    </row>
    <row r="32" spans="1:11" ht="22.5" customHeight="1">
      <c r="A32" s="61"/>
      <c r="B32" s="62" t="s">
        <v>55</v>
      </c>
      <c r="C32" s="12">
        <v>0.01</v>
      </c>
      <c r="D32" s="12">
        <v>0</v>
      </c>
      <c r="E32" s="12">
        <v>10</v>
      </c>
      <c r="F32" s="12">
        <v>10.8</v>
      </c>
      <c r="G32" s="12">
        <f t="shared" si="1"/>
        <v>-0.01</v>
      </c>
      <c r="H32" s="13">
        <f t="shared" si="2"/>
        <v>0.80000000000000071</v>
      </c>
    </row>
    <row r="33" spans="1:11" ht="22.5" customHeight="1">
      <c r="A33" s="63"/>
      <c r="B33" s="64" t="s">
        <v>66</v>
      </c>
      <c r="C33" s="65">
        <v>486.2</v>
      </c>
      <c r="D33" s="65">
        <v>486.2</v>
      </c>
      <c r="E33" s="65">
        <v>519.70000000000005</v>
      </c>
      <c r="F33" s="65">
        <v>518.9</v>
      </c>
      <c r="G33" s="65">
        <f t="shared" si="1"/>
        <v>0</v>
      </c>
      <c r="H33" s="66">
        <f t="shared" si="2"/>
        <v>-0.80000000000006821</v>
      </c>
    </row>
    <row r="34" spans="1:11" s="29" customFormat="1" ht="22.5" customHeight="1">
      <c r="A34" s="56">
        <v>7</v>
      </c>
      <c r="B34" s="57" t="s">
        <v>67</v>
      </c>
      <c r="C34" s="58">
        <f>SUM(C35:C39)</f>
        <v>234158.02299999999</v>
      </c>
      <c r="D34" s="58">
        <f>SUM(D35:D39)</f>
        <v>234158.02499999999</v>
      </c>
      <c r="E34" s="58">
        <f>SUM(E35:E39)</f>
        <v>283710.69999999995</v>
      </c>
      <c r="F34" s="58">
        <f>SUM(F35:F39)</f>
        <v>341250.69999999995</v>
      </c>
      <c r="G34" s="58">
        <f t="shared" si="1"/>
        <v>2.0000000076834112E-3</v>
      </c>
      <c r="H34" s="67">
        <f t="shared" si="2"/>
        <v>57540</v>
      </c>
      <c r="I34" s="28"/>
      <c r="J34" s="28"/>
      <c r="K34" s="28"/>
    </row>
    <row r="35" spans="1:11" ht="22.5" customHeight="1">
      <c r="A35" s="68"/>
      <c r="B35" s="62" t="s">
        <v>55</v>
      </c>
      <c r="C35" s="12">
        <f>C8+C14+C20+C26+C32</f>
        <v>16408.792999999998</v>
      </c>
      <c r="D35" s="12">
        <f>D8+D14+D20+D26+D32</f>
        <v>16548.8</v>
      </c>
      <c r="E35" s="12">
        <f>E8+E14+E20+E26+E32</f>
        <v>41866.5</v>
      </c>
      <c r="F35" s="12">
        <f>F8+F14+F20+F26+F32</f>
        <v>35876.600000000006</v>
      </c>
      <c r="G35" s="12">
        <f t="shared" si="1"/>
        <v>140.00700000000143</v>
      </c>
      <c r="H35" s="13">
        <f t="shared" si="2"/>
        <v>-5989.8999999999942</v>
      </c>
    </row>
    <row r="36" spans="1:11" ht="22.5" customHeight="1">
      <c r="A36" s="68"/>
      <c r="B36" s="62" t="s">
        <v>56</v>
      </c>
      <c r="C36" s="12">
        <f t="shared" ref="C36:F38" si="7">C9+C15+C21+C27</f>
        <v>176963.02499999999</v>
      </c>
      <c r="D36" s="12">
        <f t="shared" si="7"/>
        <v>177186.8</v>
      </c>
      <c r="E36" s="12">
        <f t="shared" si="7"/>
        <v>203061.8</v>
      </c>
      <c r="F36" s="12">
        <f t="shared" si="7"/>
        <v>263438.5</v>
      </c>
      <c r="G36" s="12">
        <f t="shared" si="1"/>
        <v>223.77499999999418</v>
      </c>
      <c r="H36" s="13">
        <f t="shared" si="2"/>
        <v>60376.700000000012</v>
      </c>
    </row>
    <row r="37" spans="1:11" ht="22.5" customHeight="1">
      <c r="A37" s="68"/>
      <c r="B37" s="62" t="s">
        <v>57</v>
      </c>
      <c r="C37" s="12">
        <f t="shared" si="7"/>
        <v>5561.0999999999995</v>
      </c>
      <c r="D37" s="12">
        <f t="shared" si="7"/>
        <v>6051.0999999999995</v>
      </c>
      <c r="E37" s="12">
        <f t="shared" si="7"/>
        <v>6814.8</v>
      </c>
      <c r="F37" s="12">
        <f t="shared" si="7"/>
        <v>9737.1</v>
      </c>
      <c r="G37" s="12">
        <f t="shared" si="1"/>
        <v>490</v>
      </c>
      <c r="H37" s="13">
        <f t="shared" si="2"/>
        <v>2922.3</v>
      </c>
    </row>
    <row r="38" spans="1:11" ht="22.5" customHeight="1">
      <c r="A38" s="68"/>
      <c r="B38" s="62" t="s">
        <v>58</v>
      </c>
      <c r="C38" s="12">
        <f t="shared" si="7"/>
        <v>3845.0250000000001</v>
      </c>
      <c r="D38" s="12">
        <f t="shared" si="7"/>
        <v>3840</v>
      </c>
      <c r="E38" s="12">
        <f t="shared" si="7"/>
        <v>4018.3</v>
      </c>
      <c r="F38" s="12">
        <f t="shared" si="7"/>
        <v>4253.2</v>
      </c>
      <c r="G38" s="12">
        <f t="shared" si="1"/>
        <v>-5.0250000000000909</v>
      </c>
      <c r="H38" s="13">
        <f t="shared" si="2"/>
        <v>234.89999999999964</v>
      </c>
    </row>
    <row r="39" spans="1:11" ht="22.5" customHeight="1">
      <c r="A39" s="69"/>
      <c r="B39" s="64" t="s">
        <v>59</v>
      </c>
      <c r="C39" s="65">
        <f>C12+C18+C24+C30+C33</f>
        <v>31380.079999999998</v>
      </c>
      <c r="D39" s="65">
        <f>D12+D18+D24+D30+D33</f>
        <v>30531.325000000001</v>
      </c>
      <c r="E39" s="65">
        <f>E12+E18+E24+E30+E33</f>
        <v>27949.3</v>
      </c>
      <c r="F39" s="65">
        <f>F12+F18+F24+F30+F33</f>
        <v>27945.300000000003</v>
      </c>
      <c r="G39" s="65">
        <f t="shared" si="1"/>
        <v>-848.75499999999738</v>
      </c>
      <c r="H39" s="66">
        <f t="shared" si="2"/>
        <v>-3.999999999996362</v>
      </c>
    </row>
    <row r="40" spans="1:11" ht="22.5" customHeight="1" thickBot="1">
      <c r="A40" s="70">
        <v>7</v>
      </c>
      <c r="B40" s="71" t="s">
        <v>68</v>
      </c>
      <c r="C40" s="72">
        <v>-115018.51700000001</v>
      </c>
      <c r="D40" s="72">
        <v>-184262.6</v>
      </c>
      <c r="E40" s="72">
        <v>-127686.39999999999</v>
      </c>
      <c r="F40" s="72">
        <v>-246040.8</v>
      </c>
      <c r="G40" s="72">
        <f t="shared" si="1"/>
        <v>-69244.082999999999</v>
      </c>
      <c r="H40" s="73">
        <f t="shared" si="2"/>
        <v>-118354.4</v>
      </c>
    </row>
    <row r="41" spans="1:11" ht="16.5" thickTop="1"/>
    <row r="44" spans="1:11">
      <c r="E44" s="14"/>
    </row>
  </sheetData>
  <mergeCells count="6">
    <mergeCell ref="A1:H1"/>
    <mergeCell ref="A2:H2"/>
    <mergeCell ref="A4:H4"/>
    <mergeCell ref="A5:A6"/>
    <mergeCell ref="B5:B6"/>
    <mergeCell ref="G5:H6"/>
  </mergeCells>
  <pageMargins left="0.70866141732283472" right="0.70866141732283472" top="0.74803149606299213" bottom="0.74803149606299213" header="0.31496062992125984" footer="0.31496062992125984"/>
  <pageSetup paperSize="9" scale="63" orientation="portrait" r:id="rId1"/>
</worksheet>
</file>

<file path=xl/worksheets/sheet25.xml><?xml version="1.0" encoding="utf-8"?>
<worksheet xmlns="http://schemas.openxmlformats.org/spreadsheetml/2006/main" xmlns:r="http://schemas.openxmlformats.org/officeDocument/2006/relationships">
  <sheetPr>
    <pageSetUpPr fitToPage="1"/>
  </sheetPr>
  <dimension ref="A1:L38"/>
  <sheetViews>
    <sheetView workbookViewId="0">
      <selection activeCell="N12" sqref="N12"/>
    </sheetView>
  </sheetViews>
  <sheetFormatPr defaultColWidth="11" defaultRowHeight="17.100000000000001" customHeight="1"/>
  <cols>
    <col min="1" max="1" width="57" style="431" customWidth="1"/>
    <col min="2" max="5" width="14.7109375" style="431" customWidth="1"/>
    <col min="6" max="6" width="12.7109375" style="431" customWidth="1"/>
    <col min="7" max="7" width="2.42578125" style="431" bestFit="1" customWidth="1"/>
    <col min="8" max="8" width="8.5703125" style="431" customWidth="1"/>
    <col min="9" max="9" width="12.7109375" style="431" customWidth="1"/>
    <col min="10" max="10" width="2.140625" style="431" customWidth="1"/>
    <col min="11" max="11" width="9.42578125" style="431" customWidth="1"/>
    <col min="12" max="256" width="11" style="408"/>
    <col min="257" max="257" width="46.7109375" style="408" bestFit="1" customWidth="1"/>
    <col min="258" max="258" width="11.85546875" style="408" customWidth="1"/>
    <col min="259" max="259" width="12.42578125" style="408" customWidth="1"/>
    <col min="260" max="260" width="12.5703125" style="408" customWidth="1"/>
    <col min="261" max="261" width="11.7109375" style="408" customWidth="1"/>
    <col min="262" max="262" width="10.7109375" style="408" customWidth="1"/>
    <col min="263" max="263" width="2.42578125" style="408" bestFit="1" customWidth="1"/>
    <col min="264" max="264" width="8.5703125" style="408" customWidth="1"/>
    <col min="265" max="265" width="12.42578125" style="408" customWidth="1"/>
    <col min="266" max="266" width="2.140625" style="408" customWidth="1"/>
    <col min="267" max="267" width="9.42578125" style="408" customWidth="1"/>
    <col min="268" max="512" width="11" style="408"/>
    <col min="513" max="513" width="46.7109375" style="408" bestFit="1" customWidth="1"/>
    <col min="514" max="514" width="11.85546875" style="408" customWidth="1"/>
    <col min="515" max="515" width="12.42578125" style="408" customWidth="1"/>
    <col min="516" max="516" width="12.5703125" style="408" customWidth="1"/>
    <col min="517" max="517" width="11.7109375" style="408" customWidth="1"/>
    <col min="518" max="518" width="10.7109375" style="408" customWidth="1"/>
    <col min="519" max="519" width="2.42578125" style="408" bestFit="1" customWidth="1"/>
    <col min="520" max="520" width="8.5703125" style="408" customWidth="1"/>
    <col min="521" max="521" width="12.42578125" style="408" customWidth="1"/>
    <col min="522" max="522" width="2.140625" style="408" customWidth="1"/>
    <col min="523" max="523" width="9.42578125" style="408" customWidth="1"/>
    <col min="524" max="768" width="11" style="408"/>
    <col min="769" max="769" width="46.7109375" style="408" bestFit="1" customWidth="1"/>
    <col min="770" max="770" width="11.85546875" style="408" customWidth="1"/>
    <col min="771" max="771" width="12.42578125" style="408" customWidth="1"/>
    <col min="772" max="772" width="12.5703125" style="408" customWidth="1"/>
    <col min="773" max="773" width="11.7109375" style="408" customWidth="1"/>
    <col min="774" max="774" width="10.7109375" style="408" customWidth="1"/>
    <col min="775" max="775" width="2.42578125" style="408" bestFit="1" customWidth="1"/>
    <col min="776" max="776" width="8.5703125" style="408" customWidth="1"/>
    <col min="777" max="777" width="12.42578125" style="408" customWidth="1"/>
    <col min="778" max="778" width="2.140625" style="408" customWidth="1"/>
    <col min="779" max="779" width="9.42578125" style="408" customWidth="1"/>
    <col min="780" max="1024" width="11" style="408"/>
    <col min="1025" max="1025" width="46.7109375" style="408" bestFit="1" customWidth="1"/>
    <col min="1026" max="1026" width="11.85546875" style="408" customWidth="1"/>
    <col min="1027" max="1027" width="12.42578125" style="408" customWidth="1"/>
    <col min="1028" max="1028" width="12.5703125" style="408" customWidth="1"/>
    <col min="1029" max="1029" width="11.7109375" style="408" customWidth="1"/>
    <col min="1030" max="1030" width="10.7109375" style="408" customWidth="1"/>
    <col min="1031" max="1031" width="2.42578125" style="408" bestFit="1" customWidth="1"/>
    <col min="1032" max="1032" width="8.5703125" style="408" customWidth="1"/>
    <col min="1033" max="1033" width="12.42578125" style="408" customWidth="1"/>
    <col min="1034" max="1034" width="2.140625" style="408" customWidth="1"/>
    <col min="1035" max="1035" width="9.42578125" style="408" customWidth="1"/>
    <col min="1036" max="1280" width="11" style="408"/>
    <col min="1281" max="1281" width="46.7109375" style="408" bestFit="1" customWidth="1"/>
    <col min="1282" max="1282" width="11.85546875" style="408" customWidth="1"/>
    <col min="1283" max="1283" width="12.42578125" style="408" customWidth="1"/>
    <col min="1284" max="1284" width="12.5703125" style="408" customWidth="1"/>
    <col min="1285" max="1285" width="11.7109375" style="408" customWidth="1"/>
    <col min="1286" max="1286" width="10.7109375" style="408" customWidth="1"/>
    <col min="1287" max="1287" width="2.42578125" style="408" bestFit="1" customWidth="1"/>
    <col min="1288" max="1288" width="8.5703125" style="408" customWidth="1"/>
    <col min="1289" max="1289" width="12.42578125" style="408" customWidth="1"/>
    <col min="1290" max="1290" width="2.140625" style="408" customWidth="1"/>
    <col min="1291" max="1291" width="9.42578125" style="408" customWidth="1"/>
    <col min="1292" max="1536" width="11" style="408"/>
    <col min="1537" max="1537" width="46.7109375" style="408" bestFit="1" customWidth="1"/>
    <col min="1538" max="1538" width="11.85546875" style="408" customWidth="1"/>
    <col min="1539" max="1539" width="12.42578125" style="408" customWidth="1"/>
    <col min="1540" max="1540" width="12.5703125" style="408" customWidth="1"/>
    <col min="1541" max="1541" width="11.7109375" style="408" customWidth="1"/>
    <col min="1542" max="1542" width="10.7109375" style="408" customWidth="1"/>
    <col min="1543" max="1543" width="2.42578125" style="408" bestFit="1" customWidth="1"/>
    <col min="1544" max="1544" width="8.5703125" style="408" customWidth="1"/>
    <col min="1545" max="1545" width="12.42578125" style="408" customWidth="1"/>
    <col min="1546" max="1546" width="2.140625" style="408" customWidth="1"/>
    <col min="1547" max="1547" width="9.42578125" style="408" customWidth="1"/>
    <col min="1548" max="1792" width="11" style="408"/>
    <col min="1793" max="1793" width="46.7109375" style="408" bestFit="1" customWidth="1"/>
    <col min="1794" max="1794" width="11.85546875" style="408" customWidth="1"/>
    <col min="1795" max="1795" width="12.42578125" style="408" customWidth="1"/>
    <col min="1796" max="1796" width="12.5703125" style="408" customWidth="1"/>
    <col min="1797" max="1797" width="11.7109375" style="408" customWidth="1"/>
    <col min="1798" max="1798" width="10.7109375" style="408" customWidth="1"/>
    <col min="1799" max="1799" width="2.42578125" style="408" bestFit="1" customWidth="1"/>
    <col min="1800" max="1800" width="8.5703125" style="408" customWidth="1"/>
    <col min="1801" max="1801" width="12.42578125" style="408" customWidth="1"/>
    <col min="1802" max="1802" width="2.140625" style="408" customWidth="1"/>
    <col min="1803" max="1803" width="9.42578125" style="408" customWidth="1"/>
    <col min="1804" max="2048" width="11" style="408"/>
    <col min="2049" max="2049" width="46.7109375" style="408" bestFit="1" customWidth="1"/>
    <col min="2050" max="2050" width="11.85546875" style="408" customWidth="1"/>
    <col min="2051" max="2051" width="12.42578125" style="408" customWidth="1"/>
    <col min="2052" max="2052" width="12.5703125" style="408" customWidth="1"/>
    <col min="2053" max="2053" width="11.7109375" style="408" customWidth="1"/>
    <col min="2054" max="2054" width="10.7109375" style="408" customWidth="1"/>
    <col min="2055" max="2055" width="2.42578125" style="408" bestFit="1" customWidth="1"/>
    <col min="2056" max="2056" width="8.5703125" style="408" customWidth="1"/>
    <col min="2057" max="2057" width="12.42578125" style="408" customWidth="1"/>
    <col min="2058" max="2058" width="2.140625" style="408" customWidth="1"/>
    <col min="2059" max="2059" width="9.42578125" style="408" customWidth="1"/>
    <col min="2060" max="2304" width="11" style="408"/>
    <col min="2305" max="2305" width="46.7109375" style="408" bestFit="1" customWidth="1"/>
    <col min="2306" max="2306" width="11.85546875" style="408" customWidth="1"/>
    <col min="2307" max="2307" width="12.42578125" style="408" customWidth="1"/>
    <col min="2308" max="2308" width="12.5703125" style="408" customWidth="1"/>
    <col min="2309" max="2309" width="11.7109375" style="408" customWidth="1"/>
    <col min="2310" max="2310" width="10.7109375" style="408" customWidth="1"/>
    <col min="2311" max="2311" width="2.42578125" style="408" bestFit="1" customWidth="1"/>
    <col min="2312" max="2312" width="8.5703125" style="408" customWidth="1"/>
    <col min="2313" max="2313" width="12.42578125" style="408" customWidth="1"/>
    <col min="2314" max="2314" width="2.140625" style="408" customWidth="1"/>
    <col min="2315" max="2315" width="9.42578125" style="408" customWidth="1"/>
    <col min="2316" max="2560" width="11" style="408"/>
    <col min="2561" max="2561" width="46.7109375" style="408" bestFit="1" customWidth="1"/>
    <col min="2562" max="2562" width="11.85546875" style="408" customWidth="1"/>
    <col min="2563" max="2563" width="12.42578125" style="408" customWidth="1"/>
    <col min="2564" max="2564" width="12.5703125" style="408" customWidth="1"/>
    <col min="2565" max="2565" width="11.7109375" style="408" customWidth="1"/>
    <col min="2566" max="2566" width="10.7109375" style="408" customWidth="1"/>
    <col min="2567" max="2567" width="2.42578125" style="408" bestFit="1" customWidth="1"/>
    <col min="2568" max="2568" width="8.5703125" style="408" customWidth="1"/>
    <col min="2569" max="2569" width="12.42578125" style="408" customWidth="1"/>
    <col min="2570" max="2570" width="2.140625" style="408" customWidth="1"/>
    <col min="2571" max="2571" width="9.42578125" style="408" customWidth="1"/>
    <col min="2572" max="2816" width="11" style="408"/>
    <col min="2817" max="2817" width="46.7109375" style="408" bestFit="1" customWidth="1"/>
    <col min="2818" max="2818" width="11.85546875" style="408" customWidth="1"/>
    <col min="2819" max="2819" width="12.42578125" style="408" customWidth="1"/>
    <col min="2820" max="2820" width="12.5703125" style="408" customWidth="1"/>
    <col min="2821" max="2821" width="11.7109375" style="408" customWidth="1"/>
    <col min="2822" max="2822" width="10.7109375" style="408" customWidth="1"/>
    <col min="2823" max="2823" width="2.42578125" style="408" bestFit="1" customWidth="1"/>
    <col min="2824" max="2824" width="8.5703125" style="408" customWidth="1"/>
    <col min="2825" max="2825" width="12.42578125" style="408" customWidth="1"/>
    <col min="2826" max="2826" width="2.140625" style="408" customWidth="1"/>
    <col min="2827" max="2827" width="9.42578125" style="408" customWidth="1"/>
    <col min="2828" max="3072" width="11" style="408"/>
    <col min="3073" max="3073" width="46.7109375" style="408" bestFit="1" customWidth="1"/>
    <col min="3074" max="3074" width="11.85546875" style="408" customWidth="1"/>
    <col min="3075" max="3075" width="12.42578125" style="408" customWidth="1"/>
    <col min="3076" max="3076" width="12.5703125" style="408" customWidth="1"/>
    <col min="3077" max="3077" width="11.7109375" style="408" customWidth="1"/>
    <col min="3078" max="3078" width="10.7109375" style="408" customWidth="1"/>
    <col min="3079" max="3079" width="2.42578125" style="408" bestFit="1" customWidth="1"/>
    <col min="3080" max="3080" width="8.5703125" style="408" customWidth="1"/>
    <col min="3081" max="3081" width="12.42578125" style="408" customWidth="1"/>
    <col min="3082" max="3082" width="2.140625" style="408" customWidth="1"/>
    <col min="3083" max="3083" width="9.42578125" style="408" customWidth="1"/>
    <col min="3084" max="3328" width="11" style="408"/>
    <col min="3329" max="3329" width="46.7109375" style="408" bestFit="1" customWidth="1"/>
    <col min="3330" max="3330" width="11.85546875" style="408" customWidth="1"/>
    <col min="3331" max="3331" width="12.42578125" style="408" customWidth="1"/>
    <col min="3332" max="3332" width="12.5703125" style="408" customWidth="1"/>
    <col min="3333" max="3333" width="11.7109375" style="408" customWidth="1"/>
    <col min="3334" max="3334" width="10.7109375" style="408" customWidth="1"/>
    <col min="3335" max="3335" width="2.42578125" style="408" bestFit="1" customWidth="1"/>
    <col min="3336" max="3336" width="8.5703125" style="408" customWidth="1"/>
    <col min="3337" max="3337" width="12.42578125" style="408" customWidth="1"/>
    <col min="3338" max="3338" width="2.140625" style="408" customWidth="1"/>
    <col min="3339" max="3339" width="9.42578125" style="408" customWidth="1"/>
    <col min="3340" max="3584" width="11" style="408"/>
    <col min="3585" max="3585" width="46.7109375" style="408" bestFit="1" customWidth="1"/>
    <col min="3586" max="3586" width="11.85546875" style="408" customWidth="1"/>
    <col min="3587" max="3587" width="12.42578125" style="408" customWidth="1"/>
    <col min="3588" max="3588" width="12.5703125" style="408" customWidth="1"/>
    <col min="3589" max="3589" width="11.7109375" style="408" customWidth="1"/>
    <col min="3590" max="3590" width="10.7109375" style="408" customWidth="1"/>
    <col min="3591" max="3591" width="2.42578125" style="408" bestFit="1" customWidth="1"/>
    <col min="3592" max="3592" width="8.5703125" style="408" customWidth="1"/>
    <col min="3593" max="3593" width="12.42578125" style="408" customWidth="1"/>
    <col min="3594" max="3594" width="2.140625" style="408" customWidth="1"/>
    <col min="3595" max="3595" width="9.42578125" style="408" customWidth="1"/>
    <col min="3596" max="3840" width="11" style="408"/>
    <col min="3841" max="3841" width="46.7109375" style="408" bestFit="1" customWidth="1"/>
    <col min="3842" max="3842" width="11.85546875" style="408" customWidth="1"/>
    <col min="3843" max="3843" width="12.42578125" style="408" customWidth="1"/>
    <col min="3844" max="3844" width="12.5703125" style="408" customWidth="1"/>
    <col min="3845" max="3845" width="11.7109375" style="408" customWidth="1"/>
    <col min="3846" max="3846" width="10.7109375" style="408" customWidth="1"/>
    <col min="3847" max="3847" width="2.42578125" style="408" bestFit="1" customWidth="1"/>
    <col min="3848" max="3848" width="8.5703125" style="408" customWidth="1"/>
    <col min="3849" max="3849" width="12.42578125" style="408" customWidth="1"/>
    <col min="3850" max="3850" width="2.140625" style="408" customWidth="1"/>
    <col min="3851" max="3851" width="9.42578125" style="408" customWidth="1"/>
    <col min="3852" max="4096" width="11" style="408"/>
    <col min="4097" max="4097" width="46.7109375" style="408" bestFit="1" customWidth="1"/>
    <col min="4098" max="4098" width="11.85546875" style="408" customWidth="1"/>
    <col min="4099" max="4099" width="12.42578125" style="408" customWidth="1"/>
    <col min="4100" max="4100" width="12.5703125" style="408" customWidth="1"/>
    <col min="4101" max="4101" width="11.7109375" style="408" customWidth="1"/>
    <col min="4102" max="4102" width="10.7109375" style="408" customWidth="1"/>
    <col min="4103" max="4103" width="2.42578125" style="408" bestFit="1" customWidth="1"/>
    <col min="4104" max="4104" width="8.5703125" style="408" customWidth="1"/>
    <col min="4105" max="4105" width="12.42578125" style="408" customWidth="1"/>
    <col min="4106" max="4106" width="2.140625" style="408" customWidth="1"/>
    <col min="4107" max="4107" width="9.42578125" style="408" customWidth="1"/>
    <col min="4108" max="4352" width="11" style="408"/>
    <col min="4353" max="4353" width="46.7109375" style="408" bestFit="1" customWidth="1"/>
    <col min="4354" max="4354" width="11.85546875" style="408" customWidth="1"/>
    <col min="4355" max="4355" width="12.42578125" style="408" customWidth="1"/>
    <col min="4356" max="4356" width="12.5703125" style="408" customWidth="1"/>
    <col min="4357" max="4357" width="11.7109375" style="408" customWidth="1"/>
    <col min="4358" max="4358" width="10.7109375" style="408" customWidth="1"/>
    <col min="4359" max="4359" width="2.42578125" style="408" bestFit="1" customWidth="1"/>
    <col min="4360" max="4360" width="8.5703125" style="408" customWidth="1"/>
    <col min="4361" max="4361" width="12.42578125" style="408" customWidth="1"/>
    <col min="4362" max="4362" width="2.140625" style="408" customWidth="1"/>
    <col min="4363" max="4363" width="9.42578125" style="408" customWidth="1"/>
    <col min="4364" max="4608" width="11" style="408"/>
    <col min="4609" max="4609" width="46.7109375" style="408" bestFit="1" customWidth="1"/>
    <col min="4610" max="4610" width="11.85546875" style="408" customWidth="1"/>
    <col min="4611" max="4611" width="12.42578125" style="408" customWidth="1"/>
    <col min="4612" max="4612" width="12.5703125" style="408" customWidth="1"/>
    <col min="4613" max="4613" width="11.7109375" style="408" customWidth="1"/>
    <col min="4614" max="4614" width="10.7109375" style="408" customWidth="1"/>
    <col min="4615" max="4615" width="2.42578125" style="408" bestFit="1" customWidth="1"/>
    <col min="4616" max="4616" width="8.5703125" style="408" customWidth="1"/>
    <col min="4617" max="4617" width="12.42578125" style="408" customWidth="1"/>
    <col min="4618" max="4618" width="2.140625" style="408" customWidth="1"/>
    <col min="4619" max="4619" width="9.42578125" style="408" customWidth="1"/>
    <col min="4620" max="4864" width="11" style="408"/>
    <col min="4865" max="4865" width="46.7109375" style="408" bestFit="1" customWidth="1"/>
    <col min="4866" max="4866" width="11.85546875" style="408" customWidth="1"/>
    <col min="4867" max="4867" width="12.42578125" style="408" customWidth="1"/>
    <col min="4868" max="4868" width="12.5703125" style="408" customWidth="1"/>
    <col min="4869" max="4869" width="11.7109375" style="408" customWidth="1"/>
    <col min="4870" max="4870" width="10.7109375" style="408" customWidth="1"/>
    <col min="4871" max="4871" width="2.42578125" style="408" bestFit="1" customWidth="1"/>
    <col min="4872" max="4872" width="8.5703125" style="408" customWidth="1"/>
    <col min="4873" max="4873" width="12.42578125" style="408" customWidth="1"/>
    <col min="4874" max="4874" width="2.140625" style="408" customWidth="1"/>
    <col min="4875" max="4875" width="9.42578125" style="408" customWidth="1"/>
    <col min="4876" max="5120" width="11" style="408"/>
    <col min="5121" max="5121" width="46.7109375" style="408" bestFit="1" customWidth="1"/>
    <col min="5122" max="5122" width="11.85546875" style="408" customWidth="1"/>
    <col min="5123" max="5123" width="12.42578125" style="408" customWidth="1"/>
    <col min="5124" max="5124" width="12.5703125" style="408" customWidth="1"/>
    <col min="5125" max="5125" width="11.7109375" style="408" customWidth="1"/>
    <col min="5126" max="5126" width="10.7109375" style="408" customWidth="1"/>
    <col min="5127" max="5127" width="2.42578125" style="408" bestFit="1" customWidth="1"/>
    <col min="5128" max="5128" width="8.5703125" style="408" customWidth="1"/>
    <col min="5129" max="5129" width="12.42578125" style="408" customWidth="1"/>
    <col min="5130" max="5130" width="2.140625" style="408" customWidth="1"/>
    <col min="5131" max="5131" width="9.42578125" style="408" customWidth="1"/>
    <col min="5132" max="5376" width="11" style="408"/>
    <col min="5377" max="5377" width="46.7109375" style="408" bestFit="1" customWidth="1"/>
    <col min="5378" max="5378" width="11.85546875" style="408" customWidth="1"/>
    <col min="5379" max="5379" width="12.42578125" style="408" customWidth="1"/>
    <col min="5380" max="5380" width="12.5703125" style="408" customWidth="1"/>
    <col min="5381" max="5381" width="11.7109375" style="408" customWidth="1"/>
    <col min="5382" max="5382" width="10.7109375" style="408" customWidth="1"/>
    <col min="5383" max="5383" width="2.42578125" style="408" bestFit="1" customWidth="1"/>
    <col min="5384" max="5384" width="8.5703125" style="408" customWidth="1"/>
    <col min="5385" max="5385" width="12.42578125" style="408" customWidth="1"/>
    <col min="5386" max="5386" width="2.140625" style="408" customWidth="1"/>
    <col min="5387" max="5387" width="9.42578125" style="408" customWidth="1"/>
    <col min="5388" max="5632" width="11" style="408"/>
    <col min="5633" max="5633" width="46.7109375" style="408" bestFit="1" customWidth="1"/>
    <col min="5634" max="5634" width="11.85546875" style="408" customWidth="1"/>
    <col min="5635" max="5635" width="12.42578125" style="408" customWidth="1"/>
    <col min="5636" max="5636" width="12.5703125" style="408" customWidth="1"/>
    <col min="5637" max="5637" width="11.7109375" style="408" customWidth="1"/>
    <col min="5638" max="5638" width="10.7109375" style="408" customWidth="1"/>
    <col min="5639" max="5639" width="2.42578125" style="408" bestFit="1" customWidth="1"/>
    <col min="5640" max="5640" width="8.5703125" style="408" customWidth="1"/>
    <col min="5641" max="5641" width="12.42578125" style="408" customWidth="1"/>
    <col min="5642" max="5642" width="2.140625" style="408" customWidth="1"/>
    <col min="5643" max="5643" width="9.42578125" style="408" customWidth="1"/>
    <col min="5644" max="5888" width="11" style="408"/>
    <col min="5889" max="5889" width="46.7109375" style="408" bestFit="1" customWidth="1"/>
    <col min="5890" max="5890" width="11.85546875" style="408" customWidth="1"/>
    <col min="5891" max="5891" width="12.42578125" style="408" customWidth="1"/>
    <col min="5892" max="5892" width="12.5703125" style="408" customWidth="1"/>
    <col min="5893" max="5893" width="11.7109375" style="408" customWidth="1"/>
    <col min="5894" max="5894" width="10.7109375" style="408" customWidth="1"/>
    <col min="5895" max="5895" width="2.42578125" style="408" bestFit="1" customWidth="1"/>
    <col min="5896" max="5896" width="8.5703125" style="408" customWidth="1"/>
    <col min="5897" max="5897" width="12.42578125" style="408" customWidth="1"/>
    <col min="5898" max="5898" width="2.140625" style="408" customWidth="1"/>
    <col min="5899" max="5899" width="9.42578125" style="408" customWidth="1"/>
    <col min="5900" max="6144" width="11" style="408"/>
    <col min="6145" max="6145" width="46.7109375" style="408" bestFit="1" customWidth="1"/>
    <col min="6146" max="6146" width="11.85546875" style="408" customWidth="1"/>
    <col min="6147" max="6147" width="12.42578125" style="408" customWidth="1"/>
    <col min="6148" max="6148" width="12.5703125" style="408" customWidth="1"/>
    <col min="6149" max="6149" width="11.7109375" style="408" customWidth="1"/>
    <col min="6150" max="6150" width="10.7109375" style="408" customWidth="1"/>
    <col min="6151" max="6151" width="2.42578125" style="408" bestFit="1" customWidth="1"/>
    <col min="6152" max="6152" width="8.5703125" style="408" customWidth="1"/>
    <col min="6153" max="6153" width="12.42578125" style="408" customWidth="1"/>
    <col min="6154" max="6154" width="2.140625" style="408" customWidth="1"/>
    <col min="6155" max="6155" width="9.42578125" style="408" customWidth="1"/>
    <col min="6156" max="6400" width="11" style="408"/>
    <col min="6401" max="6401" width="46.7109375" style="408" bestFit="1" customWidth="1"/>
    <col min="6402" max="6402" width="11.85546875" style="408" customWidth="1"/>
    <col min="6403" max="6403" width="12.42578125" style="408" customWidth="1"/>
    <col min="6404" max="6404" width="12.5703125" style="408" customWidth="1"/>
    <col min="6405" max="6405" width="11.7109375" style="408" customWidth="1"/>
    <col min="6406" max="6406" width="10.7109375" style="408" customWidth="1"/>
    <col min="6407" max="6407" width="2.42578125" style="408" bestFit="1" customWidth="1"/>
    <col min="6408" max="6408" width="8.5703125" style="408" customWidth="1"/>
    <col min="6409" max="6409" width="12.42578125" style="408" customWidth="1"/>
    <col min="6410" max="6410" width="2.140625" style="408" customWidth="1"/>
    <col min="6411" max="6411" width="9.42578125" style="408" customWidth="1"/>
    <col min="6412" max="6656" width="11" style="408"/>
    <col min="6657" max="6657" width="46.7109375" style="408" bestFit="1" customWidth="1"/>
    <col min="6658" max="6658" width="11.85546875" style="408" customWidth="1"/>
    <col min="6659" max="6659" width="12.42578125" style="408" customWidth="1"/>
    <col min="6660" max="6660" width="12.5703125" style="408" customWidth="1"/>
    <col min="6661" max="6661" width="11.7109375" style="408" customWidth="1"/>
    <col min="6662" max="6662" width="10.7109375" style="408" customWidth="1"/>
    <col min="6663" max="6663" width="2.42578125" style="408" bestFit="1" customWidth="1"/>
    <col min="6664" max="6664" width="8.5703125" style="408" customWidth="1"/>
    <col min="6665" max="6665" width="12.42578125" style="408" customWidth="1"/>
    <col min="6666" max="6666" width="2.140625" style="408" customWidth="1"/>
    <col min="6667" max="6667" width="9.42578125" style="408" customWidth="1"/>
    <col min="6668" max="6912" width="11" style="408"/>
    <col min="6913" max="6913" width="46.7109375" style="408" bestFit="1" customWidth="1"/>
    <col min="6914" max="6914" width="11.85546875" style="408" customWidth="1"/>
    <col min="6915" max="6915" width="12.42578125" style="408" customWidth="1"/>
    <col min="6916" max="6916" width="12.5703125" style="408" customWidth="1"/>
    <col min="6917" max="6917" width="11.7109375" style="408" customWidth="1"/>
    <col min="6918" max="6918" width="10.7109375" style="408" customWidth="1"/>
    <col min="6919" max="6919" width="2.42578125" style="408" bestFit="1" customWidth="1"/>
    <col min="6920" max="6920" width="8.5703125" style="408" customWidth="1"/>
    <col min="6921" max="6921" width="12.42578125" style="408" customWidth="1"/>
    <col min="6922" max="6922" width="2.140625" style="408" customWidth="1"/>
    <col min="6923" max="6923" width="9.42578125" style="408" customWidth="1"/>
    <col min="6924" max="7168" width="11" style="408"/>
    <col min="7169" max="7169" width="46.7109375" style="408" bestFit="1" customWidth="1"/>
    <col min="7170" max="7170" width="11.85546875" style="408" customWidth="1"/>
    <col min="7171" max="7171" width="12.42578125" style="408" customWidth="1"/>
    <col min="7172" max="7172" width="12.5703125" style="408" customWidth="1"/>
    <col min="7173" max="7173" width="11.7109375" style="408" customWidth="1"/>
    <col min="7174" max="7174" width="10.7109375" style="408" customWidth="1"/>
    <col min="7175" max="7175" width="2.42578125" style="408" bestFit="1" customWidth="1"/>
    <col min="7176" max="7176" width="8.5703125" style="408" customWidth="1"/>
    <col min="7177" max="7177" width="12.42578125" style="408" customWidth="1"/>
    <col min="7178" max="7178" width="2.140625" style="408" customWidth="1"/>
    <col min="7179" max="7179" width="9.42578125" style="408" customWidth="1"/>
    <col min="7180" max="7424" width="11" style="408"/>
    <col min="7425" max="7425" width="46.7109375" style="408" bestFit="1" customWidth="1"/>
    <col min="7426" max="7426" width="11.85546875" style="408" customWidth="1"/>
    <col min="7427" max="7427" width="12.42578125" style="408" customWidth="1"/>
    <col min="7428" max="7428" width="12.5703125" style="408" customWidth="1"/>
    <col min="7429" max="7429" width="11.7109375" style="408" customWidth="1"/>
    <col min="7430" max="7430" width="10.7109375" style="408" customWidth="1"/>
    <col min="7431" max="7431" width="2.42578125" style="408" bestFit="1" customWidth="1"/>
    <col min="7432" max="7432" width="8.5703125" style="408" customWidth="1"/>
    <col min="7433" max="7433" width="12.42578125" style="408" customWidth="1"/>
    <col min="7434" max="7434" width="2.140625" style="408" customWidth="1"/>
    <col min="7435" max="7435" width="9.42578125" style="408" customWidth="1"/>
    <col min="7436" max="7680" width="11" style="408"/>
    <col min="7681" max="7681" width="46.7109375" style="408" bestFit="1" customWidth="1"/>
    <col min="7682" max="7682" width="11.85546875" style="408" customWidth="1"/>
    <col min="7683" max="7683" width="12.42578125" style="408" customWidth="1"/>
    <col min="7684" max="7684" width="12.5703125" style="408" customWidth="1"/>
    <col min="7685" max="7685" width="11.7109375" style="408" customWidth="1"/>
    <col min="7686" max="7686" width="10.7109375" style="408" customWidth="1"/>
    <col min="7687" max="7687" width="2.42578125" style="408" bestFit="1" customWidth="1"/>
    <col min="7688" max="7688" width="8.5703125" style="408" customWidth="1"/>
    <col min="7689" max="7689" width="12.42578125" style="408" customWidth="1"/>
    <col min="7690" max="7690" width="2.140625" style="408" customWidth="1"/>
    <col min="7691" max="7691" width="9.42578125" style="408" customWidth="1"/>
    <col min="7692" max="7936" width="11" style="408"/>
    <col min="7937" max="7937" width="46.7109375" style="408" bestFit="1" customWidth="1"/>
    <col min="7938" max="7938" width="11.85546875" style="408" customWidth="1"/>
    <col min="7939" max="7939" width="12.42578125" style="408" customWidth="1"/>
    <col min="7940" max="7940" width="12.5703125" style="408" customWidth="1"/>
    <col min="7941" max="7941" width="11.7109375" style="408" customWidth="1"/>
    <col min="7942" max="7942" width="10.7109375" style="408" customWidth="1"/>
    <col min="7943" max="7943" width="2.42578125" style="408" bestFit="1" customWidth="1"/>
    <col min="7944" max="7944" width="8.5703125" style="408" customWidth="1"/>
    <col min="7945" max="7945" width="12.42578125" style="408" customWidth="1"/>
    <col min="7946" max="7946" width="2.140625" style="408" customWidth="1"/>
    <col min="7947" max="7947" width="9.42578125" style="408" customWidth="1"/>
    <col min="7948" max="8192" width="11" style="408"/>
    <col min="8193" max="8193" width="46.7109375" style="408" bestFit="1" customWidth="1"/>
    <col min="8194" max="8194" width="11.85546875" style="408" customWidth="1"/>
    <col min="8195" max="8195" width="12.42578125" style="408" customWidth="1"/>
    <col min="8196" max="8196" width="12.5703125" style="408" customWidth="1"/>
    <col min="8197" max="8197" width="11.7109375" style="408" customWidth="1"/>
    <col min="8198" max="8198" width="10.7109375" style="408" customWidth="1"/>
    <col min="8199" max="8199" width="2.42578125" style="408" bestFit="1" customWidth="1"/>
    <col min="8200" max="8200" width="8.5703125" style="408" customWidth="1"/>
    <col min="8201" max="8201" width="12.42578125" style="408" customWidth="1"/>
    <col min="8202" max="8202" width="2.140625" style="408" customWidth="1"/>
    <col min="8203" max="8203" width="9.42578125" style="408" customWidth="1"/>
    <col min="8204" max="8448" width="11" style="408"/>
    <col min="8449" max="8449" width="46.7109375" style="408" bestFit="1" customWidth="1"/>
    <col min="8450" max="8450" width="11.85546875" style="408" customWidth="1"/>
    <col min="8451" max="8451" width="12.42578125" style="408" customWidth="1"/>
    <col min="8452" max="8452" width="12.5703125" style="408" customWidth="1"/>
    <col min="8453" max="8453" width="11.7109375" style="408" customWidth="1"/>
    <col min="8454" max="8454" width="10.7109375" style="408" customWidth="1"/>
    <col min="8455" max="8455" width="2.42578125" style="408" bestFit="1" customWidth="1"/>
    <col min="8456" max="8456" width="8.5703125" style="408" customWidth="1"/>
    <col min="8457" max="8457" width="12.42578125" style="408" customWidth="1"/>
    <col min="8458" max="8458" width="2.140625" style="408" customWidth="1"/>
    <col min="8459" max="8459" width="9.42578125" style="408" customWidth="1"/>
    <col min="8460" max="8704" width="11" style="408"/>
    <col min="8705" max="8705" width="46.7109375" style="408" bestFit="1" customWidth="1"/>
    <col min="8706" max="8706" width="11.85546875" style="408" customWidth="1"/>
    <col min="8707" max="8707" width="12.42578125" style="408" customWidth="1"/>
    <col min="8708" max="8708" width="12.5703125" style="408" customWidth="1"/>
    <col min="8709" max="8709" width="11.7109375" style="408" customWidth="1"/>
    <col min="8710" max="8710" width="10.7109375" style="408" customWidth="1"/>
    <col min="8711" max="8711" width="2.42578125" style="408" bestFit="1" customWidth="1"/>
    <col min="8712" max="8712" width="8.5703125" style="408" customWidth="1"/>
    <col min="8713" max="8713" width="12.42578125" style="408" customWidth="1"/>
    <col min="8714" max="8714" width="2.140625" style="408" customWidth="1"/>
    <col min="8715" max="8715" width="9.42578125" style="408" customWidth="1"/>
    <col min="8716" max="8960" width="11" style="408"/>
    <col min="8961" max="8961" width="46.7109375" style="408" bestFit="1" customWidth="1"/>
    <col min="8962" max="8962" width="11.85546875" style="408" customWidth="1"/>
    <col min="8963" max="8963" width="12.42578125" style="408" customWidth="1"/>
    <col min="8964" max="8964" width="12.5703125" style="408" customWidth="1"/>
    <col min="8965" max="8965" width="11.7109375" style="408" customWidth="1"/>
    <col min="8966" max="8966" width="10.7109375" style="408" customWidth="1"/>
    <col min="8967" max="8967" width="2.42578125" style="408" bestFit="1" customWidth="1"/>
    <col min="8968" max="8968" width="8.5703125" style="408" customWidth="1"/>
    <col min="8969" max="8969" width="12.42578125" style="408" customWidth="1"/>
    <col min="8970" max="8970" width="2.140625" style="408" customWidth="1"/>
    <col min="8971" max="8971" width="9.42578125" style="408" customWidth="1"/>
    <col min="8972" max="9216" width="11" style="408"/>
    <col min="9217" max="9217" width="46.7109375" style="408" bestFit="1" customWidth="1"/>
    <col min="9218" max="9218" width="11.85546875" style="408" customWidth="1"/>
    <col min="9219" max="9219" width="12.42578125" style="408" customWidth="1"/>
    <col min="9220" max="9220" width="12.5703125" style="408" customWidth="1"/>
    <col min="9221" max="9221" width="11.7109375" style="408" customWidth="1"/>
    <col min="9222" max="9222" width="10.7109375" style="408" customWidth="1"/>
    <col min="9223" max="9223" width="2.42578125" style="408" bestFit="1" customWidth="1"/>
    <col min="9224" max="9224" width="8.5703125" style="408" customWidth="1"/>
    <col min="9225" max="9225" width="12.42578125" style="408" customWidth="1"/>
    <col min="9226" max="9226" width="2.140625" style="408" customWidth="1"/>
    <col min="9227" max="9227" width="9.42578125" style="408" customWidth="1"/>
    <col min="9228" max="9472" width="11" style="408"/>
    <col min="9473" max="9473" width="46.7109375" style="408" bestFit="1" customWidth="1"/>
    <col min="9474" max="9474" width="11.85546875" style="408" customWidth="1"/>
    <col min="9475" max="9475" width="12.42578125" style="408" customWidth="1"/>
    <col min="9476" max="9476" width="12.5703125" style="408" customWidth="1"/>
    <col min="9477" max="9477" width="11.7109375" style="408" customWidth="1"/>
    <col min="9478" max="9478" width="10.7109375" style="408" customWidth="1"/>
    <col min="9479" max="9479" width="2.42578125" style="408" bestFit="1" customWidth="1"/>
    <col min="9480" max="9480" width="8.5703125" style="408" customWidth="1"/>
    <col min="9481" max="9481" width="12.42578125" style="408" customWidth="1"/>
    <col min="9482" max="9482" width="2.140625" style="408" customWidth="1"/>
    <col min="9483" max="9483" width="9.42578125" style="408" customWidth="1"/>
    <col min="9484" max="9728" width="11" style="408"/>
    <col min="9729" max="9729" width="46.7109375" style="408" bestFit="1" customWidth="1"/>
    <col min="9730" max="9730" width="11.85546875" style="408" customWidth="1"/>
    <col min="9731" max="9731" width="12.42578125" style="408" customWidth="1"/>
    <col min="9732" max="9732" width="12.5703125" style="408" customWidth="1"/>
    <col min="9733" max="9733" width="11.7109375" style="408" customWidth="1"/>
    <col min="9734" max="9734" width="10.7109375" style="408" customWidth="1"/>
    <col min="9735" max="9735" width="2.42578125" style="408" bestFit="1" customWidth="1"/>
    <col min="9736" max="9736" width="8.5703125" style="408" customWidth="1"/>
    <col min="9737" max="9737" width="12.42578125" style="408" customWidth="1"/>
    <col min="9738" max="9738" width="2.140625" style="408" customWidth="1"/>
    <col min="9739" max="9739" width="9.42578125" style="408" customWidth="1"/>
    <col min="9740" max="9984" width="11" style="408"/>
    <col min="9985" max="9985" width="46.7109375" style="408" bestFit="1" customWidth="1"/>
    <col min="9986" max="9986" width="11.85546875" style="408" customWidth="1"/>
    <col min="9987" max="9987" width="12.42578125" style="408" customWidth="1"/>
    <col min="9988" max="9988" width="12.5703125" style="408" customWidth="1"/>
    <col min="9989" max="9989" width="11.7109375" style="408" customWidth="1"/>
    <col min="9990" max="9990" width="10.7109375" style="408" customWidth="1"/>
    <col min="9991" max="9991" width="2.42578125" style="408" bestFit="1" customWidth="1"/>
    <col min="9992" max="9992" width="8.5703125" style="408" customWidth="1"/>
    <col min="9993" max="9993" width="12.42578125" style="408" customWidth="1"/>
    <col min="9994" max="9994" width="2.140625" style="408" customWidth="1"/>
    <col min="9995" max="9995" width="9.42578125" style="408" customWidth="1"/>
    <col min="9996" max="10240" width="11" style="408"/>
    <col min="10241" max="10241" width="46.7109375" style="408" bestFit="1" customWidth="1"/>
    <col min="10242" max="10242" width="11.85546875" style="408" customWidth="1"/>
    <col min="10243" max="10243" width="12.42578125" style="408" customWidth="1"/>
    <col min="10244" max="10244" width="12.5703125" style="408" customWidth="1"/>
    <col min="10245" max="10245" width="11.7109375" style="408" customWidth="1"/>
    <col min="10246" max="10246" width="10.7109375" style="408" customWidth="1"/>
    <col min="10247" max="10247" width="2.42578125" style="408" bestFit="1" customWidth="1"/>
    <col min="10248" max="10248" width="8.5703125" style="408" customWidth="1"/>
    <col min="10249" max="10249" width="12.42578125" style="408" customWidth="1"/>
    <col min="10250" max="10250" width="2.140625" style="408" customWidth="1"/>
    <col min="10251" max="10251" width="9.42578125" style="408" customWidth="1"/>
    <col min="10252" max="10496" width="11" style="408"/>
    <col min="10497" max="10497" width="46.7109375" style="408" bestFit="1" customWidth="1"/>
    <col min="10498" max="10498" width="11.85546875" style="408" customWidth="1"/>
    <col min="10499" max="10499" width="12.42578125" style="408" customWidth="1"/>
    <col min="10500" max="10500" width="12.5703125" style="408" customWidth="1"/>
    <col min="10501" max="10501" width="11.7109375" style="408" customWidth="1"/>
    <col min="10502" max="10502" width="10.7109375" style="408" customWidth="1"/>
    <col min="10503" max="10503" width="2.42578125" style="408" bestFit="1" customWidth="1"/>
    <col min="10504" max="10504" width="8.5703125" style="408" customWidth="1"/>
    <col min="10505" max="10505" width="12.42578125" style="408" customWidth="1"/>
    <col min="10506" max="10506" width="2.140625" style="408" customWidth="1"/>
    <col min="10507" max="10507" width="9.42578125" style="408" customWidth="1"/>
    <col min="10508" max="10752" width="11" style="408"/>
    <col min="10753" max="10753" width="46.7109375" style="408" bestFit="1" customWidth="1"/>
    <col min="10754" max="10754" width="11.85546875" style="408" customWidth="1"/>
    <col min="10755" max="10755" width="12.42578125" style="408" customWidth="1"/>
    <col min="10756" max="10756" width="12.5703125" style="408" customWidth="1"/>
    <col min="10757" max="10757" width="11.7109375" style="408" customWidth="1"/>
    <col min="10758" max="10758" width="10.7109375" style="408" customWidth="1"/>
    <col min="10759" max="10759" width="2.42578125" style="408" bestFit="1" customWidth="1"/>
    <col min="10760" max="10760" width="8.5703125" style="408" customWidth="1"/>
    <col min="10761" max="10761" width="12.42578125" style="408" customWidth="1"/>
    <col min="10762" max="10762" width="2.140625" style="408" customWidth="1"/>
    <col min="10763" max="10763" width="9.42578125" style="408" customWidth="1"/>
    <col min="10764" max="11008" width="11" style="408"/>
    <col min="11009" max="11009" width="46.7109375" style="408" bestFit="1" customWidth="1"/>
    <col min="11010" max="11010" width="11.85546875" style="408" customWidth="1"/>
    <col min="11011" max="11011" width="12.42578125" style="408" customWidth="1"/>
    <col min="11012" max="11012" width="12.5703125" style="408" customWidth="1"/>
    <col min="11013" max="11013" width="11.7109375" style="408" customWidth="1"/>
    <col min="11014" max="11014" width="10.7109375" style="408" customWidth="1"/>
    <col min="11015" max="11015" width="2.42578125" style="408" bestFit="1" customWidth="1"/>
    <col min="11016" max="11016" width="8.5703125" style="408" customWidth="1"/>
    <col min="11017" max="11017" width="12.42578125" style="408" customWidth="1"/>
    <col min="11018" max="11018" width="2.140625" style="408" customWidth="1"/>
    <col min="11019" max="11019" width="9.42578125" style="408" customWidth="1"/>
    <col min="11020" max="11264" width="11" style="408"/>
    <col min="11265" max="11265" width="46.7109375" style="408" bestFit="1" customWidth="1"/>
    <col min="11266" max="11266" width="11.85546875" style="408" customWidth="1"/>
    <col min="11267" max="11267" width="12.42578125" style="408" customWidth="1"/>
    <col min="11268" max="11268" width="12.5703125" style="408" customWidth="1"/>
    <col min="11269" max="11269" width="11.7109375" style="408" customWidth="1"/>
    <col min="11270" max="11270" width="10.7109375" style="408" customWidth="1"/>
    <col min="11271" max="11271" width="2.42578125" style="408" bestFit="1" customWidth="1"/>
    <col min="11272" max="11272" width="8.5703125" style="408" customWidth="1"/>
    <col min="11273" max="11273" width="12.42578125" style="408" customWidth="1"/>
    <col min="11274" max="11274" width="2.140625" style="408" customWidth="1"/>
    <col min="11275" max="11275" width="9.42578125" style="408" customWidth="1"/>
    <col min="11276" max="11520" width="11" style="408"/>
    <col min="11521" max="11521" width="46.7109375" style="408" bestFit="1" customWidth="1"/>
    <col min="11522" max="11522" width="11.85546875" style="408" customWidth="1"/>
    <col min="11523" max="11523" width="12.42578125" style="408" customWidth="1"/>
    <col min="11524" max="11524" width="12.5703125" style="408" customWidth="1"/>
    <col min="11525" max="11525" width="11.7109375" style="408" customWidth="1"/>
    <col min="11526" max="11526" width="10.7109375" style="408" customWidth="1"/>
    <col min="11527" max="11527" width="2.42578125" style="408" bestFit="1" customWidth="1"/>
    <col min="11528" max="11528" width="8.5703125" style="408" customWidth="1"/>
    <col min="11529" max="11529" width="12.42578125" style="408" customWidth="1"/>
    <col min="11530" max="11530" width="2.140625" style="408" customWidth="1"/>
    <col min="11531" max="11531" width="9.42578125" style="408" customWidth="1"/>
    <col min="11532" max="11776" width="11" style="408"/>
    <col min="11777" max="11777" width="46.7109375" style="408" bestFit="1" customWidth="1"/>
    <col min="11778" max="11778" width="11.85546875" style="408" customWidth="1"/>
    <col min="11779" max="11779" width="12.42578125" style="408" customWidth="1"/>
    <col min="11780" max="11780" width="12.5703125" style="408" customWidth="1"/>
    <col min="11781" max="11781" width="11.7109375" style="408" customWidth="1"/>
    <col min="11782" max="11782" width="10.7109375" style="408" customWidth="1"/>
    <col min="11783" max="11783" width="2.42578125" style="408" bestFit="1" customWidth="1"/>
    <col min="11784" max="11784" width="8.5703125" style="408" customWidth="1"/>
    <col min="11785" max="11785" width="12.42578125" style="408" customWidth="1"/>
    <col min="11786" max="11786" width="2.140625" style="408" customWidth="1"/>
    <col min="11787" max="11787" width="9.42578125" style="408" customWidth="1"/>
    <col min="11788" max="12032" width="11" style="408"/>
    <col min="12033" max="12033" width="46.7109375" style="408" bestFit="1" customWidth="1"/>
    <col min="12034" max="12034" width="11.85546875" style="408" customWidth="1"/>
    <col min="12035" max="12035" width="12.42578125" style="408" customWidth="1"/>
    <col min="12036" max="12036" width="12.5703125" style="408" customWidth="1"/>
    <col min="12037" max="12037" width="11.7109375" style="408" customWidth="1"/>
    <col min="12038" max="12038" width="10.7109375" style="408" customWidth="1"/>
    <col min="12039" max="12039" width="2.42578125" style="408" bestFit="1" customWidth="1"/>
    <col min="12040" max="12040" width="8.5703125" style="408" customWidth="1"/>
    <col min="12041" max="12041" width="12.42578125" style="408" customWidth="1"/>
    <col min="12042" max="12042" width="2.140625" style="408" customWidth="1"/>
    <col min="12043" max="12043" width="9.42578125" style="408" customWidth="1"/>
    <col min="12044" max="12288" width="11" style="408"/>
    <col min="12289" max="12289" width="46.7109375" style="408" bestFit="1" customWidth="1"/>
    <col min="12290" max="12290" width="11.85546875" style="408" customWidth="1"/>
    <col min="12291" max="12291" width="12.42578125" style="408" customWidth="1"/>
    <col min="12292" max="12292" width="12.5703125" style="408" customWidth="1"/>
    <col min="12293" max="12293" width="11.7109375" style="408" customWidth="1"/>
    <col min="12294" max="12294" width="10.7109375" style="408" customWidth="1"/>
    <col min="12295" max="12295" width="2.42578125" style="408" bestFit="1" customWidth="1"/>
    <col min="12296" max="12296" width="8.5703125" style="408" customWidth="1"/>
    <col min="12297" max="12297" width="12.42578125" style="408" customWidth="1"/>
    <col min="12298" max="12298" width="2.140625" style="408" customWidth="1"/>
    <col min="12299" max="12299" width="9.42578125" style="408" customWidth="1"/>
    <col min="12300" max="12544" width="11" style="408"/>
    <col min="12545" max="12545" width="46.7109375" style="408" bestFit="1" customWidth="1"/>
    <col min="12546" max="12546" width="11.85546875" style="408" customWidth="1"/>
    <col min="12547" max="12547" width="12.42578125" style="408" customWidth="1"/>
    <col min="12548" max="12548" width="12.5703125" style="408" customWidth="1"/>
    <col min="12549" max="12549" width="11.7109375" style="408" customWidth="1"/>
    <col min="12550" max="12550" width="10.7109375" style="408" customWidth="1"/>
    <col min="12551" max="12551" width="2.42578125" style="408" bestFit="1" customWidth="1"/>
    <col min="12552" max="12552" width="8.5703125" style="408" customWidth="1"/>
    <col min="12553" max="12553" width="12.42578125" style="408" customWidth="1"/>
    <col min="12554" max="12554" width="2.140625" style="408" customWidth="1"/>
    <col min="12555" max="12555" width="9.42578125" style="408" customWidth="1"/>
    <col min="12556" max="12800" width="11" style="408"/>
    <col min="12801" max="12801" width="46.7109375" style="408" bestFit="1" customWidth="1"/>
    <col min="12802" max="12802" width="11.85546875" style="408" customWidth="1"/>
    <col min="12803" max="12803" width="12.42578125" style="408" customWidth="1"/>
    <col min="12804" max="12804" width="12.5703125" style="408" customWidth="1"/>
    <col min="12805" max="12805" width="11.7109375" style="408" customWidth="1"/>
    <col min="12806" max="12806" width="10.7109375" style="408" customWidth="1"/>
    <col min="12807" max="12807" width="2.42578125" style="408" bestFit="1" customWidth="1"/>
    <col min="12808" max="12808" width="8.5703125" style="408" customWidth="1"/>
    <col min="12809" max="12809" width="12.42578125" style="408" customWidth="1"/>
    <col min="12810" max="12810" width="2.140625" style="408" customWidth="1"/>
    <col min="12811" max="12811" width="9.42578125" style="408" customWidth="1"/>
    <col min="12812" max="13056" width="11" style="408"/>
    <col min="13057" max="13057" width="46.7109375" style="408" bestFit="1" customWidth="1"/>
    <col min="13058" max="13058" width="11.85546875" style="408" customWidth="1"/>
    <col min="13059" max="13059" width="12.42578125" style="408" customWidth="1"/>
    <col min="13060" max="13060" width="12.5703125" style="408" customWidth="1"/>
    <col min="13061" max="13061" width="11.7109375" style="408" customWidth="1"/>
    <col min="13062" max="13062" width="10.7109375" style="408" customWidth="1"/>
    <col min="13063" max="13063" width="2.42578125" style="408" bestFit="1" customWidth="1"/>
    <col min="13064" max="13064" width="8.5703125" style="408" customWidth="1"/>
    <col min="13065" max="13065" width="12.42578125" style="408" customWidth="1"/>
    <col min="13066" max="13066" width="2.140625" style="408" customWidth="1"/>
    <col min="13067" max="13067" width="9.42578125" style="408" customWidth="1"/>
    <col min="13068" max="13312" width="11" style="408"/>
    <col min="13313" max="13313" width="46.7109375" style="408" bestFit="1" customWidth="1"/>
    <col min="13314" max="13314" width="11.85546875" style="408" customWidth="1"/>
    <col min="13315" max="13315" width="12.42578125" style="408" customWidth="1"/>
    <col min="13316" max="13316" width="12.5703125" style="408" customWidth="1"/>
    <col min="13317" max="13317" width="11.7109375" style="408" customWidth="1"/>
    <col min="13318" max="13318" width="10.7109375" style="408" customWidth="1"/>
    <col min="13319" max="13319" width="2.42578125" style="408" bestFit="1" customWidth="1"/>
    <col min="13320" max="13320" width="8.5703125" style="408" customWidth="1"/>
    <col min="13321" max="13321" width="12.42578125" style="408" customWidth="1"/>
    <col min="13322" max="13322" width="2.140625" style="408" customWidth="1"/>
    <col min="13323" max="13323" width="9.42578125" style="408" customWidth="1"/>
    <col min="13324" max="13568" width="11" style="408"/>
    <col min="13569" max="13569" width="46.7109375" style="408" bestFit="1" customWidth="1"/>
    <col min="13570" max="13570" width="11.85546875" style="408" customWidth="1"/>
    <col min="13571" max="13571" width="12.42578125" style="408" customWidth="1"/>
    <col min="13572" max="13572" width="12.5703125" style="408" customWidth="1"/>
    <col min="13573" max="13573" width="11.7109375" style="408" customWidth="1"/>
    <col min="13574" max="13574" width="10.7109375" style="408" customWidth="1"/>
    <col min="13575" max="13575" width="2.42578125" style="408" bestFit="1" customWidth="1"/>
    <col min="13576" max="13576" width="8.5703125" style="408" customWidth="1"/>
    <col min="13577" max="13577" width="12.42578125" style="408" customWidth="1"/>
    <col min="13578" max="13578" width="2.140625" style="408" customWidth="1"/>
    <col min="13579" max="13579" width="9.42578125" style="408" customWidth="1"/>
    <col min="13580" max="13824" width="11" style="408"/>
    <col min="13825" max="13825" width="46.7109375" style="408" bestFit="1" customWidth="1"/>
    <col min="13826" max="13826" width="11.85546875" style="408" customWidth="1"/>
    <col min="13827" max="13827" width="12.42578125" style="408" customWidth="1"/>
    <col min="13828" max="13828" width="12.5703125" style="408" customWidth="1"/>
    <col min="13829" max="13829" width="11.7109375" style="408" customWidth="1"/>
    <col min="13830" max="13830" width="10.7109375" style="408" customWidth="1"/>
    <col min="13831" max="13831" width="2.42578125" style="408" bestFit="1" customWidth="1"/>
    <col min="13832" max="13832" width="8.5703125" style="408" customWidth="1"/>
    <col min="13833" max="13833" width="12.42578125" style="408" customWidth="1"/>
    <col min="13834" max="13834" width="2.140625" style="408" customWidth="1"/>
    <col min="13835" max="13835" width="9.42578125" style="408" customWidth="1"/>
    <col min="13836" max="14080" width="11" style="408"/>
    <col min="14081" max="14081" width="46.7109375" style="408" bestFit="1" customWidth="1"/>
    <col min="14082" max="14082" width="11.85546875" style="408" customWidth="1"/>
    <col min="14083" max="14083" width="12.42578125" style="408" customWidth="1"/>
    <col min="14084" max="14084" width="12.5703125" style="408" customWidth="1"/>
    <col min="14085" max="14085" width="11.7109375" style="408" customWidth="1"/>
    <col min="14086" max="14086" width="10.7109375" style="408" customWidth="1"/>
    <col min="14087" max="14087" width="2.42578125" style="408" bestFit="1" customWidth="1"/>
    <col min="14088" max="14088" width="8.5703125" style="408" customWidth="1"/>
    <col min="14089" max="14089" width="12.42578125" style="408" customWidth="1"/>
    <col min="14090" max="14090" width="2.140625" style="408" customWidth="1"/>
    <col min="14091" max="14091" width="9.42578125" style="408" customWidth="1"/>
    <col min="14092" max="14336" width="11" style="408"/>
    <col min="14337" max="14337" width="46.7109375" style="408" bestFit="1" customWidth="1"/>
    <col min="14338" max="14338" width="11.85546875" style="408" customWidth="1"/>
    <col min="14339" max="14339" width="12.42578125" style="408" customWidth="1"/>
    <col min="14340" max="14340" width="12.5703125" style="408" customWidth="1"/>
    <col min="14341" max="14341" width="11.7109375" style="408" customWidth="1"/>
    <col min="14342" max="14342" width="10.7109375" style="408" customWidth="1"/>
    <col min="14343" max="14343" width="2.42578125" style="408" bestFit="1" customWidth="1"/>
    <col min="14344" max="14344" width="8.5703125" style="408" customWidth="1"/>
    <col min="14345" max="14345" width="12.42578125" style="408" customWidth="1"/>
    <col min="14346" max="14346" width="2.140625" style="408" customWidth="1"/>
    <col min="14347" max="14347" width="9.42578125" style="408" customWidth="1"/>
    <col min="14348" max="14592" width="11" style="408"/>
    <col min="14593" max="14593" width="46.7109375" style="408" bestFit="1" customWidth="1"/>
    <col min="14594" max="14594" width="11.85546875" style="408" customWidth="1"/>
    <col min="14595" max="14595" width="12.42578125" style="408" customWidth="1"/>
    <col min="14596" max="14596" width="12.5703125" style="408" customWidth="1"/>
    <col min="14597" max="14597" width="11.7109375" style="408" customWidth="1"/>
    <col min="14598" max="14598" width="10.7109375" style="408" customWidth="1"/>
    <col min="14599" max="14599" width="2.42578125" style="408" bestFit="1" customWidth="1"/>
    <col min="14600" max="14600" width="8.5703125" style="408" customWidth="1"/>
    <col min="14601" max="14601" width="12.42578125" style="408" customWidth="1"/>
    <col min="14602" max="14602" width="2.140625" style="408" customWidth="1"/>
    <col min="14603" max="14603" width="9.42578125" style="408" customWidth="1"/>
    <col min="14604" max="14848" width="11" style="408"/>
    <col min="14849" max="14849" width="46.7109375" style="408" bestFit="1" customWidth="1"/>
    <col min="14850" max="14850" width="11.85546875" style="408" customWidth="1"/>
    <col min="14851" max="14851" width="12.42578125" style="408" customWidth="1"/>
    <col min="14852" max="14852" width="12.5703125" style="408" customWidth="1"/>
    <col min="14853" max="14853" width="11.7109375" style="408" customWidth="1"/>
    <col min="14854" max="14854" width="10.7109375" style="408" customWidth="1"/>
    <col min="14855" max="14855" width="2.42578125" style="408" bestFit="1" customWidth="1"/>
    <col min="14856" max="14856" width="8.5703125" style="408" customWidth="1"/>
    <col min="14857" max="14857" width="12.42578125" style="408" customWidth="1"/>
    <col min="14858" max="14858" width="2.140625" style="408" customWidth="1"/>
    <col min="14859" max="14859" width="9.42578125" style="408" customWidth="1"/>
    <col min="14860" max="15104" width="11" style="408"/>
    <col min="15105" max="15105" width="46.7109375" style="408" bestFit="1" customWidth="1"/>
    <col min="15106" max="15106" width="11.85546875" style="408" customWidth="1"/>
    <col min="15107" max="15107" width="12.42578125" style="408" customWidth="1"/>
    <col min="15108" max="15108" width="12.5703125" style="408" customWidth="1"/>
    <col min="15109" max="15109" width="11.7109375" style="408" customWidth="1"/>
    <col min="15110" max="15110" width="10.7109375" style="408" customWidth="1"/>
    <col min="15111" max="15111" width="2.42578125" style="408" bestFit="1" customWidth="1"/>
    <col min="15112" max="15112" width="8.5703125" style="408" customWidth="1"/>
    <col min="15113" max="15113" width="12.42578125" style="408" customWidth="1"/>
    <col min="15114" max="15114" width="2.140625" style="408" customWidth="1"/>
    <col min="15115" max="15115" width="9.42578125" style="408" customWidth="1"/>
    <col min="15116" max="15360" width="11" style="408"/>
    <col min="15361" max="15361" width="46.7109375" style="408" bestFit="1" customWidth="1"/>
    <col min="15362" max="15362" width="11.85546875" style="408" customWidth="1"/>
    <col min="15363" max="15363" width="12.42578125" style="408" customWidth="1"/>
    <col min="15364" max="15364" width="12.5703125" style="408" customWidth="1"/>
    <col min="15365" max="15365" width="11.7109375" style="408" customWidth="1"/>
    <col min="15366" max="15366" width="10.7109375" style="408" customWidth="1"/>
    <col min="15367" max="15367" width="2.42578125" style="408" bestFit="1" customWidth="1"/>
    <col min="15368" max="15368" width="8.5703125" style="408" customWidth="1"/>
    <col min="15369" max="15369" width="12.42578125" style="408" customWidth="1"/>
    <col min="15370" max="15370" width="2.140625" style="408" customWidth="1"/>
    <col min="15371" max="15371" width="9.42578125" style="408" customWidth="1"/>
    <col min="15372" max="15616" width="11" style="408"/>
    <col min="15617" max="15617" width="46.7109375" style="408" bestFit="1" customWidth="1"/>
    <col min="15618" max="15618" width="11.85546875" style="408" customWidth="1"/>
    <col min="15619" max="15619" width="12.42578125" style="408" customWidth="1"/>
    <col min="15620" max="15620" width="12.5703125" style="408" customWidth="1"/>
    <col min="15621" max="15621" width="11.7109375" style="408" customWidth="1"/>
    <col min="15622" max="15622" width="10.7109375" style="408" customWidth="1"/>
    <col min="15623" max="15623" width="2.42578125" style="408" bestFit="1" customWidth="1"/>
    <col min="15624" max="15624" width="8.5703125" style="408" customWidth="1"/>
    <col min="15625" max="15625" width="12.42578125" style="408" customWidth="1"/>
    <col min="15626" max="15626" width="2.140625" style="408" customWidth="1"/>
    <col min="15627" max="15627" width="9.42578125" style="408" customWidth="1"/>
    <col min="15628" max="15872" width="11" style="408"/>
    <col min="15873" max="15873" width="46.7109375" style="408" bestFit="1" customWidth="1"/>
    <col min="15874" max="15874" width="11.85546875" style="408" customWidth="1"/>
    <col min="15875" max="15875" width="12.42578125" style="408" customWidth="1"/>
    <col min="15876" max="15876" width="12.5703125" style="408" customWidth="1"/>
    <col min="15877" max="15877" width="11.7109375" style="408" customWidth="1"/>
    <col min="15878" max="15878" width="10.7109375" style="408" customWidth="1"/>
    <col min="15879" max="15879" width="2.42578125" style="408" bestFit="1" customWidth="1"/>
    <col min="15880" max="15880" width="8.5703125" style="408" customWidth="1"/>
    <col min="15881" max="15881" width="12.42578125" style="408" customWidth="1"/>
    <col min="15882" max="15882" width="2.140625" style="408" customWidth="1"/>
    <col min="15883" max="15883" width="9.42578125" style="408" customWidth="1"/>
    <col min="15884" max="16128" width="11" style="408"/>
    <col min="16129" max="16129" width="46.7109375" style="408" bestFit="1" customWidth="1"/>
    <col min="16130" max="16130" width="11.85546875" style="408" customWidth="1"/>
    <col min="16131" max="16131" width="12.42578125" style="408" customWidth="1"/>
    <col min="16132" max="16132" width="12.5703125" style="408" customWidth="1"/>
    <col min="16133" max="16133" width="11.7109375" style="408" customWidth="1"/>
    <col min="16134" max="16134" width="10.7109375" style="408" customWidth="1"/>
    <col min="16135" max="16135" width="2.42578125" style="408" bestFit="1" customWidth="1"/>
    <col min="16136" max="16136" width="8.5703125" style="408" customWidth="1"/>
    <col min="16137" max="16137" width="12.42578125" style="408" customWidth="1"/>
    <col min="16138" max="16138" width="2.140625" style="408" customWidth="1"/>
    <col min="16139" max="16139" width="9.42578125" style="408" customWidth="1"/>
    <col min="16140" max="16384" width="11" style="408"/>
  </cols>
  <sheetData>
    <row r="1" spans="1:12" ht="12.75">
      <c r="A1" s="1771" t="s">
        <v>1018</v>
      </c>
      <c r="B1" s="1771"/>
      <c r="C1" s="1771"/>
      <c r="D1" s="1771"/>
      <c r="E1" s="1771"/>
      <c r="F1" s="1771"/>
      <c r="G1" s="1771"/>
      <c r="H1" s="1771"/>
      <c r="I1" s="1771"/>
      <c r="J1" s="1771"/>
      <c r="K1" s="1771"/>
    </row>
    <row r="2" spans="1:12" ht="17.100000000000001" customHeight="1">
      <c r="A2" s="1772" t="s">
        <v>101</v>
      </c>
      <c r="B2" s="1772"/>
      <c r="C2" s="1772"/>
      <c r="D2" s="1772"/>
      <c r="E2" s="1772"/>
      <c r="F2" s="1772"/>
      <c r="G2" s="1772"/>
      <c r="H2" s="1772"/>
      <c r="I2" s="1772"/>
      <c r="J2" s="1772"/>
      <c r="K2" s="1772"/>
    </row>
    <row r="3" spans="1:12" ht="17.100000000000001" customHeight="1" thickBot="1">
      <c r="A3" s="409" t="s">
        <v>107</v>
      </c>
      <c r="B3" s="409"/>
      <c r="C3" s="409"/>
      <c r="D3" s="409"/>
      <c r="E3" s="410"/>
      <c r="F3" s="409"/>
      <c r="G3" s="409"/>
      <c r="H3" s="409"/>
      <c r="I3" s="1773" t="s">
        <v>685</v>
      </c>
      <c r="J3" s="1773"/>
      <c r="K3" s="1773"/>
    </row>
    <row r="4" spans="1:12" ht="17.100000000000001" customHeight="1" thickTop="1">
      <c r="A4" s="1780" t="s">
        <v>687</v>
      </c>
      <c r="B4" s="648">
        <v>2016</v>
      </c>
      <c r="C4" s="632">
        <v>2016</v>
      </c>
      <c r="D4" s="632">
        <v>2017</v>
      </c>
      <c r="E4" s="632">
        <v>2017</v>
      </c>
      <c r="F4" s="1774" t="s">
        <v>686</v>
      </c>
      <c r="G4" s="1774"/>
      <c r="H4" s="1774"/>
      <c r="I4" s="1774"/>
      <c r="J4" s="1774"/>
      <c r="K4" s="1775"/>
    </row>
    <row r="5" spans="1:12" ht="15.75">
      <c r="A5" s="1781"/>
      <c r="B5" s="633" t="s">
        <v>688</v>
      </c>
      <c r="C5" s="633" t="s">
        <v>689</v>
      </c>
      <c r="D5" s="633" t="s">
        <v>690</v>
      </c>
      <c r="E5" s="633" t="s">
        <v>807</v>
      </c>
      <c r="F5" s="1776" t="s">
        <v>5</v>
      </c>
      <c r="G5" s="1777"/>
      <c r="H5" s="1778"/>
      <c r="I5" s="1777" t="s">
        <v>128</v>
      </c>
      <c r="J5" s="1777"/>
      <c r="K5" s="1779"/>
    </row>
    <row r="6" spans="1:12" ht="15.75">
      <c r="A6" s="1782"/>
      <c r="B6" s="754"/>
      <c r="C6" s="754"/>
      <c r="D6" s="754"/>
      <c r="E6" s="755"/>
      <c r="F6" s="737" t="s">
        <v>691</v>
      </c>
      <c r="G6" s="738" t="s">
        <v>107</v>
      </c>
      <c r="H6" s="739" t="s">
        <v>692</v>
      </c>
      <c r="I6" s="737" t="s">
        <v>691</v>
      </c>
      <c r="J6" s="738" t="s">
        <v>107</v>
      </c>
      <c r="K6" s="740" t="s">
        <v>692</v>
      </c>
    </row>
    <row r="7" spans="1:12" ht="17.100000000000001" customHeight="1">
      <c r="A7" s="672" t="s">
        <v>693</v>
      </c>
      <c r="B7" s="703">
        <v>956022.07894919219</v>
      </c>
      <c r="C7" s="703">
        <v>971723.29379718937</v>
      </c>
      <c r="D7" s="703">
        <v>1014724.6968192373</v>
      </c>
      <c r="E7" s="703">
        <v>1025514.6932459431</v>
      </c>
      <c r="F7" s="675">
        <v>19695.43630849219</v>
      </c>
      <c r="G7" s="741" t="s">
        <v>694</v>
      </c>
      <c r="H7" s="674">
        <v>2.0601445031625576</v>
      </c>
      <c r="I7" s="673">
        <v>4273.9762734157275</v>
      </c>
      <c r="J7" s="742" t="s">
        <v>695</v>
      </c>
      <c r="K7" s="678">
        <v>0.42119564910689195</v>
      </c>
      <c r="L7" s="411"/>
    </row>
    <row r="8" spans="1:12" ht="17.100000000000001" customHeight="1">
      <c r="A8" s="679" t="s">
        <v>696</v>
      </c>
      <c r="B8" s="719">
        <v>1069830.7337942338</v>
      </c>
      <c r="C8" s="719">
        <v>1083426.684500241</v>
      </c>
      <c r="D8" s="719">
        <v>1107913.3040984659</v>
      </c>
      <c r="E8" s="719">
        <v>1130077.4544708792</v>
      </c>
      <c r="F8" s="682">
        <v>13595.950706007192</v>
      </c>
      <c r="G8" s="743"/>
      <c r="H8" s="681">
        <v>1.2708506380058973</v>
      </c>
      <c r="I8" s="680">
        <v>22164.15037241322</v>
      </c>
      <c r="J8" s="681"/>
      <c r="K8" s="684">
        <v>2.0005311147020381</v>
      </c>
      <c r="L8" s="411"/>
    </row>
    <row r="9" spans="1:12" ht="17.100000000000001" customHeight="1">
      <c r="A9" s="679" t="s">
        <v>697</v>
      </c>
      <c r="B9" s="719">
        <v>113808.65484504159</v>
      </c>
      <c r="C9" s="719">
        <v>111703.39070305154</v>
      </c>
      <c r="D9" s="719">
        <v>93188.607279228629</v>
      </c>
      <c r="E9" s="719">
        <v>104562.76122493613</v>
      </c>
      <c r="F9" s="682">
        <v>-2105.2641419900465</v>
      </c>
      <c r="G9" s="743"/>
      <c r="H9" s="681">
        <v>-1.8498278051493626</v>
      </c>
      <c r="I9" s="680">
        <v>11374.153945707498</v>
      </c>
      <c r="J9" s="681"/>
      <c r="K9" s="684">
        <v>12.205519835301534</v>
      </c>
      <c r="L9" s="411"/>
    </row>
    <row r="10" spans="1:12" ht="17.100000000000001" customHeight="1">
      <c r="A10" s="694" t="s">
        <v>698</v>
      </c>
      <c r="B10" s="719">
        <v>109383.40963409159</v>
      </c>
      <c r="C10" s="719">
        <v>107326.97624495154</v>
      </c>
      <c r="D10" s="719">
        <v>90339.575064238627</v>
      </c>
      <c r="E10" s="719">
        <v>101718.66226857612</v>
      </c>
      <c r="F10" s="682">
        <v>-2056.4333891400456</v>
      </c>
      <c r="G10" s="743"/>
      <c r="H10" s="681">
        <v>-1.8800231186970753</v>
      </c>
      <c r="I10" s="680">
        <v>11379.087204337498</v>
      </c>
      <c r="J10" s="681"/>
      <c r="K10" s="684">
        <v>12.595905168079508</v>
      </c>
      <c r="L10" s="411"/>
    </row>
    <row r="11" spans="1:12" s="413" customFormat="1" ht="17.100000000000001" customHeight="1">
      <c r="A11" s="694" t="s">
        <v>699</v>
      </c>
      <c r="B11" s="719">
        <v>4425.2452109500009</v>
      </c>
      <c r="C11" s="719">
        <v>4376.4144581</v>
      </c>
      <c r="D11" s="719">
        <v>2849.0322149899994</v>
      </c>
      <c r="E11" s="719">
        <v>2844.0989563599987</v>
      </c>
      <c r="F11" s="682">
        <v>-48.830752850000863</v>
      </c>
      <c r="G11" s="743"/>
      <c r="H11" s="681">
        <v>-1.1034586903607539</v>
      </c>
      <c r="I11" s="680">
        <v>-4.9332586300006369</v>
      </c>
      <c r="J11" s="681"/>
      <c r="K11" s="684">
        <v>-0.17315559311841455</v>
      </c>
      <c r="L11" s="411"/>
    </row>
    <row r="12" spans="1:12" ht="17.100000000000001" customHeight="1">
      <c r="A12" s="672" t="s">
        <v>700</v>
      </c>
      <c r="B12" s="703">
        <v>1288556.4934285779</v>
      </c>
      <c r="C12" s="703">
        <v>1393245.6230021643</v>
      </c>
      <c r="D12" s="703">
        <v>1576977.297750168</v>
      </c>
      <c r="E12" s="703">
        <v>1674159.9909273328</v>
      </c>
      <c r="F12" s="675">
        <v>100694.90811309138</v>
      </c>
      <c r="G12" s="741" t="s">
        <v>694</v>
      </c>
      <c r="H12" s="674">
        <v>7.8145512925990079</v>
      </c>
      <c r="I12" s="673">
        <v>103698.71333045489</v>
      </c>
      <c r="J12" s="744" t="s">
        <v>695</v>
      </c>
      <c r="K12" s="678">
        <v>6.5757898657386589</v>
      </c>
      <c r="L12" s="411"/>
    </row>
    <row r="13" spans="1:12" ht="17.100000000000001" customHeight="1">
      <c r="A13" s="679" t="s">
        <v>701</v>
      </c>
      <c r="B13" s="719">
        <v>1805694.7788320361</v>
      </c>
      <c r="C13" s="719">
        <v>1812563.1866172729</v>
      </c>
      <c r="D13" s="719">
        <v>2156287.9330056114</v>
      </c>
      <c r="E13" s="719">
        <v>2191944.5432282486</v>
      </c>
      <c r="F13" s="682">
        <v>6868.4077852368355</v>
      </c>
      <c r="G13" s="743"/>
      <c r="H13" s="681">
        <v>0.38037479344540587</v>
      </c>
      <c r="I13" s="745">
        <v>35656.610222637188</v>
      </c>
      <c r="J13" s="746"/>
      <c r="K13" s="747">
        <v>1.6536108038658859</v>
      </c>
      <c r="L13" s="411"/>
    </row>
    <row r="14" spans="1:12" ht="17.100000000000001" customHeight="1">
      <c r="A14" s="679" t="s">
        <v>702</v>
      </c>
      <c r="B14" s="719">
        <v>87759.355625270109</v>
      </c>
      <c r="C14" s="719">
        <v>19364.008568199875</v>
      </c>
      <c r="D14" s="719">
        <v>128074.70276416997</v>
      </c>
      <c r="E14" s="719">
        <v>67264.596512759483</v>
      </c>
      <c r="F14" s="682">
        <v>-68395.347057070234</v>
      </c>
      <c r="G14" s="743"/>
      <c r="H14" s="681">
        <v>-77.935106257065485</v>
      </c>
      <c r="I14" s="680">
        <v>-60810.106251410485</v>
      </c>
      <c r="J14" s="681"/>
      <c r="K14" s="684">
        <v>-47.480185344160446</v>
      </c>
      <c r="L14" s="411"/>
    </row>
    <row r="15" spans="1:12" ht="17.100000000000001" customHeight="1">
      <c r="A15" s="694" t="s">
        <v>703</v>
      </c>
      <c r="B15" s="719">
        <v>202777.81187425001</v>
      </c>
      <c r="C15" s="719">
        <v>203626.65767424999</v>
      </c>
      <c r="D15" s="719">
        <v>255761.09999525</v>
      </c>
      <c r="E15" s="719">
        <v>313305.39959525003</v>
      </c>
      <c r="F15" s="682">
        <v>848.84579999998095</v>
      </c>
      <c r="G15" s="743"/>
      <c r="H15" s="681">
        <v>0.41860881728341237</v>
      </c>
      <c r="I15" s="680">
        <v>57544.299600000028</v>
      </c>
      <c r="J15" s="681"/>
      <c r="K15" s="684">
        <v>22.499238391244305</v>
      </c>
      <c r="L15" s="411"/>
    </row>
    <row r="16" spans="1:12" ht="17.100000000000001" customHeight="1">
      <c r="A16" s="694" t="s">
        <v>704</v>
      </c>
      <c r="B16" s="719">
        <v>115018.4562489799</v>
      </c>
      <c r="C16" s="719">
        <v>184262.64910605011</v>
      </c>
      <c r="D16" s="719">
        <v>127686.39723108003</v>
      </c>
      <c r="E16" s="719">
        <v>246040.80308249054</v>
      </c>
      <c r="F16" s="682">
        <v>69244.192857070215</v>
      </c>
      <c r="G16" s="743"/>
      <c r="H16" s="681">
        <v>60.202679739656432</v>
      </c>
      <c r="I16" s="680">
        <v>118354.40585141051</v>
      </c>
      <c r="J16" s="681"/>
      <c r="K16" s="684">
        <v>92.691475691979178</v>
      </c>
      <c r="L16" s="411"/>
    </row>
    <row r="17" spans="1:12" ht="17.100000000000001" customHeight="1">
      <c r="A17" s="679" t="s">
        <v>705</v>
      </c>
      <c r="B17" s="719">
        <v>8226.9650202916546</v>
      </c>
      <c r="C17" s="719">
        <v>9017.9877528800007</v>
      </c>
      <c r="D17" s="719">
        <v>9225.8825246000015</v>
      </c>
      <c r="E17" s="719">
        <v>10139.592593100002</v>
      </c>
      <c r="F17" s="682">
        <v>791.02273258834612</v>
      </c>
      <c r="G17" s="743"/>
      <c r="H17" s="681">
        <v>9.6150005577670914</v>
      </c>
      <c r="I17" s="680">
        <v>913.71006850000049</v>
      </c>
      <c r="J17" s="681"/>
      <c r="K17" s="684">
        <v>9.9037687295895349</v>
      </c>
      <c r="L17" s="411"/>
    </row>
    <row r="18" spans="1:12" ht="17.100000000000001" customHeight="1">
      <c r="A18" s="694" t="s">
        <v>706</v>
      </c>
      <c r="B18" s="719">
        <v>17443.585907166511</v>
      </c>
      <c r="C18" s="719">
        <v>19134.300579094954</v>
      </c>
      <c r="D18" s="719">
        <v>21834.136674277081</v>
      </c>
      <c r="E18" s="719">
        <v>22438.115652646771</v>
      </c>
      <c r="F18" s="682">
        <v>1690.7146719284428</v>
      </c>
      <c r="G18" s="743"/>
      <c r="H18" s="681">
        <v>9.6924719545986857</v>
      </c>
      <c r="I18" s="680">
        <v>603.97897836969059</v>
      </c>
      <c r="J18" s="681"/>
      <c r="K18" s="684">
        <v>2.7662141507121811</v>
      </c>
      <c r="L18" s="411"/>
    </row>
    <row r="19" spans="1:12" ht="17.100000000000001" customHeight="1">
      <c r="A19" s="694" t="s">
        <v>707</v>
      </c>
      <c r="B19" s="719">
        <v>3414.3295247600004</v>
      </c>
      <c r="C19" s="719">
        <v>4268.7178490200004</v>
      </c>
      <c r="D19" s="719">
        <v>4286.2288242900004</v>
      </c>
      <c r="E19" s="719">
        <v>4586.2288242900004</v>
      </c>
      <c r="F19" s="682">
        <v>854.38832425999999</v>
      </c>
      <c r="G19" s="743"/>
      <c r="H19" s="681">
        <v>25.023604724270328</v>
      </c>
      <c r="I19" s="680">
        <v>300</v>
      </c>
      <c r="J19" s="681"/>
      <c r="K19" s="684">
        <v>6.9991596878800326</v>
      </c>
      <c r="L19" s="411"/>
    </row>
    <row r="20" spans="1:12" ht="17.100000000000001" customHeight="1">
      <c r="A20" s="694" t="s">
        <v>708</v>
      </c>
      <c r="B20" s="719">
        <v>14029.256382406509</v>
      </c>
      <c r="C20" s="719">
        <v>14865.582730074953</v>
      </c>
      <c r="D20" s="719">
        <v>17547.907849987081</v>
      </c>
      <c r="E20" s="719">
        <v>17851.886828356772</v>
      </c>
      <c r="F20" s="682">
        <v>836.32634766844421</v>
      </c>
      <c r="G20" s="743"/>
      <c r="H20" s="681">
        <v>5.9613020453261178</v>
      </c>
      <c r="I20" s="680">
        <v>303.97897836969059</v>
      </c>
      <c r="J20" s="681"/>
      <c r="K20" s="684">
        <v>1.7322804574102797</v>
      </c>
      <c r="L20" s="411"/>
    </row>
    <row r="21" spans="1:12" ht="17.100000000000001" customHeight="1">
      <c r="A21" s="679" t="s">
        <v>709</v>
      </c>
      <c r="B21" s="719">
        <v>1692264.8722793078</v>
      </c>
      <c r="C21" s="719">
        <v>1765046.8897170981</v>
      </c>
      <c r="D21" s="719">
        <v>1997153.2110425646</v>
      </c>
      <c r="E21" s="719">
        <v>2092102.2384697422</v>
      </c>
      <c r="F21" s="682">
        <v>72782.017437790288</v>
      </c>
      <c r="G21" s="729"/>
      <c r="H21" s="681">
        <v>4.3008643995405018</v>
      </c>
      <c r="I21" s="680">
        <v>94949.027427177643</v>
      </c>
      <c r="J21" s="748"/>
      <c r="K21" s="684">
        <v>4.7542184997220041</v>
      </c>
      <c r="L21" s="411"/>
    </row>
    <row r="22" spans="1:12" ht="17.100000000000001" customHeight="1">
      <c r="A22" s="679" t="s">
        <v>710</v>
      </c>
      <c r="B22" s="719">
        <v>517138.28540345817</v>
      </c>
      <c r="C22" s="719">
        <v>419317.56361510861</v>
      </c>
      <c r="D22" s="719">
        <v>579310.63525544351</v>
      </c>
      <c r="E22" s="719">
        <v>517784.55230091582</v>
      </c>
      <c r="F22" s="682">
        <v>-93826.500327854548</v>
      </c>
      <c r="G22" s="749" t="s">
        <v>694</v>
      </c>
      <c r="H22" s="681">
        <v>-18.14340631435816</v>
      </c>
      <c r="I22" s="680">
        <v>-68042.103107817704</v>
      </c>
      <c r="J22" s="750" t="s">
        <v>695</v>
      </c>
      <c r="K22" s="684">
        <v>-11.745357148123986</v>
      </c>
      <c r="L22" s="411"/>
    </row>
    <row r="23" spans="1:12" ht="17.100000000000001" customHeight="1">
      <c r="A23" s="672" t="s">
        <v>711</v>
      </c>
      <c r="B23" s="703">
        <v>2244578.5723777702</v>
      </c>
      <c r="C23" s="703">
        <v>2364968.9167993534</v>
      </c>
      <c r="D23" s="703">
        <v>2591701.9945694054</v>
      </c>
      <c r="E23" s="703">
        <v>2699674.6841732757</v>
      </c>
      <c r="F23" s="675">
        <v>120390.34442158323</v>
      </c>
      <c r="G23" s="751"/>
      <c r="H23" s="674">
        <v>5.3636057076874346</v>
      </c>
      <c r="I23" s="673">
        <v>107972.68960387027</v>
      </c>
      <c r="J23" s="674"/>
      <c r="K23" s="752">
        <v>4.1660920055667603</v>
      </c>
      <c r="L23" s="411"/>
    </row>
    <row r="24" spans="1:12" ht="17.100000000000001" customHeight="1">
      <c r="A24" s="679" t="s">
        <v>712</v>
      </c>
      <c r="B24" s="719">
        <v>1634481.7499847095</v>
      </c>
      <c r="C24" s="719">
        <v>1742358.2608635474</v>
      </c>
      <c r="D24" s="719">
        <v>1623172.4922257666</v>
      </c>
      <c r="E24" s="719">
        <v>1694196.5382392406</v>
      </c>
      <c r="F24" s="682">
        <v>107876.5108788379</v>
      </c>
      <c r="G24" s="743"/>
      <c r="H24" s="681">
        <v>6.6000437679923358</v>
      </c>
      <c r="I24" s="680">
        <v>71024.046013473999</v>
      </c>
      <c r="J24" s="681"/>
      <c r="K24" s="753">
        <v>4.3756314472827622</v>
      </c>
      <c r="L24" s="411"/>
    </row>
    <row r="25" spans="1:12" ht="17.100000000000001" customHeight="1">
      <c r="A25" s="679" t="s">
        <v>713</v>
      </c>
      <c r="B25" s="719">
        <v>503287.11484016536</v>
      </c>
      <c r="C25" s="719">
        <v>538947.07133504841</v>
      </c>
      <c r="D25" s="719">
        <v>569402.38672684168</v>
      </c>
      <c r="E25" s="719">
        <v>593299.48496879556</v>
      </c>
      <c r="F25" s="682">
        <v>35659.956494883052</v>
      </c>
      <c r="G25" s="743"/>
      <c r="H25" s="681">
        <v>7.0854101850407964</v>
      </c>
      <c r="I25" s="680">
        <v>23897.098241953878</v>
      </c>
      <c r="J25" s="681"/>
      <c r="K25" s="753">
        <v>4.1968735641106445</v>
      </c>
      <c r="L25" s="411"/>
    </row>
    <row r="26" spans="1:12" ht="17.100000000000001" customHeight="1">
      <c r="A26" s="694" t="s">
        <v>714</v>
      </c>
      <c r="B26" s="719">
        <v>327482.67803007999</v>
      </c>
      <c r="C26" s="719">
        <v>365161.18529377994</v>
      </c>
      <c r="D26" s="719">
        <v>361745.91183872998</v>
      </c>
      <c r="E26" s="719">
        <v>400872.28780599998</v>
      </c>
      <c r="F26" s="682">
        <v>37678.507263699954</v>
      </c>
      <c r="G26" s="743"/>
      <c r="H26" s="681">
        <v>11.505496257191075</v>
      </c>
      <c r="I26" s="680">
        <v>39126.375967269996</v>
      </c>
      <c r="J26" s="681"/>
      <c r="K26" s="684">
        <v>10.8159829003715</v>
      </c>
      <c r="L26" s="411"/>
    </row>
    <row r="27" spans="1:12" ht="17.100000000000001" customHeight="1">
      <c r="A27" s="694" t="s">
        <v>715</v>
      </c>
      <c r="B27" s="719">
        <v>175804.43157376483</v>
      </c>
      <c r="C27" s="719">
        <v>173785.89451651176</v>
      </c>
      <c r="D27" s="719">
        <v>207656.43750904762</v>
      </c>
      <c r="E27" s="719">
        <v>192427.20777130462</v>
      </c>
      <c r="F27" s="682">
        <v>-2018.5370572530665</v>
      </c>
      <c r="G27" s="743"/>
      <c r="H27" s="681">
        <v>-1.1481718857616621</v>
      </c>
      <c r="I27" s="680">
        <v>-15229.229737743008</v>
      </c>
      <c r="J27" s="681"/>
      <c r="K27" s="684">
        <v>-7.3338587141462765</v>
      </c>
      <c r="L27" s="411"/>
    </row>
    <row r="28" spans="1:12" ht="17.100000000000001" customHeight="1">
      <c r="A28" s="694" t="s">
        <v>716</v>
      </c>
      <c r="B28" s="719">
        <v>1131194.6351445443</v>
      </c>
      <c r="C28" s="719">
        <v>1203411.189528499</v>
      </c>
      <c r="D28" s="719">
        <v>1053770.1054989251</v>
      </c>
      <c r="E28" s="719">
        <v>1100897.0532704452</v>
      </c>
      <c r="F28" s="682">
        <v>72216.554383954732</v>
      </c>
      <c r="G28" s="743"/>
      <c r="H28" s="681">
        <v>6.3840962589719927</v>
      </c>
      <c r="I28" s="680">
        <v>47126.947771520121</v>
      </c>
      <c r="J28" s="681"/>
      <c r="K28" s="684">
        <v>4.4722228810246119</v>
      </c>
      <c r="L28" s="411"/>
    </row>
    <row r="29" spans="1:12" ht="17.100000000000001" customHeight="1">
      <c r="A29" s="696" t="s">
        <v>717</v>
      </c>
      <c r="B29" s="720">
        <v>610096.82239306055</v>
      </c>
      <c r="C29" s="720">
        <v>622610.65593580599</v>
      </c>
      <c r="D29" s="720">
        <v>968529.50234363868</v>
      </c>
      <c r="E29" s="720">
        <v>1005478.145934035</v>
      </c>
      <c r="F29" s="699">
        <v>12513.833542745444</v>
      </c>
      <c r="G29" s="698"/>
      <c r="H29" s="698">
        <v>2.0511225568526714</v>
      </c>
      <c r="I29" s="697">
        <v>36948.64359039627</v>
      </c>
      <c r="J29" s="698"/>
      <c r="K29" s="701">
        <v>3.8149218481200919</v>
      </c>
      <c r="L29" s="411"/>
    </row>
    <row r="30" spans="1:12" ht="17.100000000000001" customHeight="1" thickBot="1">
      <c r="A30" s="731" t="s">
        <v>718</v>
      </c>
      <c r="B30" s="721">
        <v>2353961.9820118616</v>
      </c>
      <c r="C30" s="721">
        <v>2472295.893044305</v>
      </c>
      <c r="D30" s="721">
        <v>2682041.5696336441</v>
      </c>
      <c r="E30" s="721">
        <v>2801393.3464418519</v>
      </c>
      <c r="F30" s="707">
        <v>118333.9110324434</v>
      </c>
      <c r="G30" s="706"/>
      <c r="H30" s="706">
        <v>5.0270102888962933</v>
      </c>
      <c r="I30" s="705">
        <v>119351.77680820785</v>
      </c>
      <c r="J30" s="706"/>
      <c r="K30" s="709">
        <v>4.4500345617130312</v>
      </c>
      <c r="L30" s="411"/>
    </row>
    <row r="31" spans="1:12" ht="19.5" customHeight="1" thickTop="1">
      <c r="A31" s="414" t="s">
        <v>719</v>
      </c>
      <c r="B31" s="415">
        <v>-3994.2214604950095</v>
      </c>
      <c r="C31" s="409" t="s">
        <v>720</v>
      </c>
      <c r="D31" s="416"/>
      <c r="E31" s="416"/>
      <c r="F31" s="416"/>
      <c r="G31" s="417"/>
      <c r="H31" s="418"/>
      <c r="I31" s="416"/>
      <c r="J31" s="419"/>
      <c r="K31" s="419"/>
    </row>
    <row r="32" spans="1:12" ht="15" customHeight="1">
      <c r="A32" s="420" t="s">
        <v>721</v>
      </c>
      <c r="B32" s="415">
        <v>6516.0201532900091</v>
      </c>
      <c r="C32" s="409" t="s">
        <v>720</v>
      </c>
      <c r="D32" s="416"/>
      <c r="E32" s="416"/>
      <c r="F32" s="416"/>
      <c r="G32" s="417"/>
      <c r="H32" s="418"/>
      <c r="I32" s="416"/>
      <c r="J32" s="419"/>
      <c r="K32" s="419"/>
    </row>
    <row r="33" spans="1:11" ht="17.100000000000001" customHeight="1">
      <c r="A33" s="421" t="s">
        <v>722</v>
      </c>
      <c r="B33" s="409"/>
      <c r="C33" s="409"/>
      <c r="D33" s="416"/>
      <c r="E33" s="416"/>
      <c r="F33" s="416"/>
      <c r="G33" s="417"/>
      <c r="H33" s="418"/>
      <c r="I33" s="416"/>
      <c r="J33" s="419"/>
      <c r="K33" s="419"/>
    </row>
    <row r="34" spans="1:11" ht="17.100000000000001" customHeight="1">
      <c r="A34" s="422" t="s">
        <v>723</v>
      </c>
      <c r="B34" s="409"/>
      <c r="C34" s="409"/>
      <c r="D34" s="416"/>
      <c r="E34" s="416"/>
      <c r="F34" s="416"/>
      <c r="G34" s="417"/>
      <c r="H34" s="418"/>
      <c r="I34" s="416"/>
      <c r="J34" s="419"/>
      <c r="K34" s="419"/>
    </row>
    <row r="35" spans="1:11" ht="17.100000000000001" customHeight="1">
      <c r="A35" s="423" t="s">
        <v>724</v>
      </c>
      <c r="B35" s="424">
        <v>0.91999700765905312</v>
      </c>
      <c r="C35" s="425">
        <v>0.98856522673743841</v>
      </c>
      <c r="D35" s="425">
        <v>0.86678967189953871</v>
      </c>
      <c r="E35" s="425">
        <v>0.96110347893484549</v>
      </c>
      <c r="F35" s="426">
        <v>6.8568219078385284E-2</v>
      </c>
      <c r="G35" s="427"/>
      <c r="H35" s="426">
        <v>7.4530915326407641</v>
      </c>
      <c r="I35" s="426">
        <v>9.4313807035306785E-2</v>
      </c>
      <c r="J35" s="426"/>
      <c r="K35" s="426">
        <v>10.880818045353658</v>
      </c>
    </row>
    <row r="36" spans="1:11" ht="17.100000000000001" customHeight="1">
      <c r="A36" s="423" t="s">
        <v>725</v>
      </c>
      <c r="B36" s="424">
        <v>2.9877941928571294</v>
      </c>
      <c r="C36" s="425">
        <v>3.1959256869913149</v>
      </c>
      <c r="D36" s="425">
        <v>2.4709224702419132</v>
      </c>
      <c r="E36" s="425">
        <v>2.7444793534360579</v>
      </c>
      <c r="F36" s="426">
        <v>0.20813149413418541</v>
      </c>
      <c r="G36" s="427"/>
      <c r="H36" s="426">
        <v>6.966058593719807</v>
      </c>
      <c r="I36" s="426">
        <v>0.27355688319414462</v>
      </c>
      <c r="J36" s="426"/>
      <c r="K36" s="426">
        <v>11.071042757863719</v>
      </c>
    </row>
    <row r="37" spans="1:11" ht="17.100000000000001" customHeight="1">
      <c r="A37" s="423" t="s">
        <v>726</v>
      </c>
      <c r="B37" s="428">
        <v>4.1030368335557039</v>
      </c>
      <c r="C37" s="429">
        <v>4.3379510861268296</v>
      </c>
      <c r="D37" s="429">
        <v>3.94529523216046</v>
      </c>
      <c r="E37" s="429">
        <v>4.373283302424797</v>
      </c>
      <c r="F37" s="426">
        <v>0.23491425257112564</v>
      </c>
      <c r="G37" s="427"/>
      <c r="H37" s="426">
        <v>5.7253751818637282</v>
      </c>
      <c r="I37" s="426">
        <v>0.42798807026433705</v>
      </c>
      <c r="J37" s="426"/>
      <c r="K37" s="426">
        <v>10.848061934010678</v>
      </c>
    </row>
    <row r="38" spans="1:11" ht="17.100000000000001" customHeight="1">
      <c r="A38" s="430"/>
      <c r="B38" s="409"/>
      <c r="C38" s="409"/>
      <c r="D38" s="409"/>
      <c r="E38" s="409"/>
      <c r="F38" s="409"/>
      <c r="G38" s="409"/>
      <c r="H38" s="409"/>
      <c r="I38" s="409"/>
      <c r="J38" s="409"/>
      <c r="K38" s="409"/>
    </row>
  </sheetData>
  <mergeCells count="7">
    <mergeCell ref="A1:K1"/>
    <mergeCell ref="A2:K2"/>
    <mergeCell ref="I3:K3"/>
    <mergeCell ref="F4:K4"/>
    <mergeCell ref="F5:H5"/>
    <mergeCell ref="I5:K5"/>
    <mergeCell ref="A4:A6"/>
  </mergeCells>
  <pageMargins left="0.88" right="0.82" top="0.75" bottom="0.75" header="0.3" footer="0.3"/>
  <pageSetup paperSize="9" scale="77" orientation="landscape" r:id="rId1"/>
</worksheet>
</file>

<file path=xl/worksheets/sheet26.xml><?xml version="1.0" encoding="utf-8"?>
<worksheet xmlns="http://schemas.openxmlformats.org/spreadsheetml/2006/main" xmlns:r="http://schemas.openxmlformats.org/officeDocument/2006/relationships">
  <sheetPr>
    <pageSetUpPr fitToPage="1"/>
  </sheetPr>
  <dimension ref="A1:K56"/>
  <sheetViews>
    <sheetView workbookViewId="0">
      <selection activeCell="O17" sqref="O17"/>
    </sheetView>
  </sheetViews>
  <sheetFormatPr defaultColWidth="11" defaultRowHeight="17.100000000000001" customHeight="1"/>
  <cols>
    <col min="1" max="1" width="46.7109375" style="431" bestFit="1" customWidth="1"/>
    <col min="2" max="5" width="12.7109375" style="431" customWidth="1"/>
    <col min="6" max="6" width="10.7109375" style="431" customWidth="1"/>
    <col min="7" max="7" width="2.42578125" style="431" bestFit="1" customWidth="1"/>
    <col min="8" max="8" width="8.5703125" style="431" customWidth="1"/>
    <col min="9" max="9" width="12.42578125" style="431" customWidth="1"/>
    <col min="10" max="10" width="2.140625" style="431" customWidth="1"/>
    <col min="11" max="11" width="9.42578125" style="431" customWidth="1"/>
    <col min="12" max="256" width="11" style="408"/>
    <col min="257" max="257" width="46.7109375" style="408" bestFit="1" customWidth="1"/>
    <col min="258" max="258" width="11.85546875" style="408" customWidth="1"/>
    <col min="259" max="259" width="12.42578125" style="408" customWidth="1"/>
    <col min="260" max="260" width="12.5703125" style="408" customWidth="1"/>
    <col min="261" max="261" width="11.7109375" style="408" customWidth="1"/>
    <col min="262" max="262" width="10.7109375" style="408" customWidth="1"/>
    <col min="263" max="263" width="2.42578125" style="408" bestFit="1" customWidth="1"/>
    <col min="264" max="264" width="8.5703125" style="408" customWidth="1"/>
    <col min="265" max="265" width="12.42578125" style="408" customWidth="1"/>
    <col min="266" max="266" width="2.140625" style="408" customWidth="1"/>
    <col min="267" max="267" width="9.42578125" style="408" customWidth="1"/>
    <col min="268" max="512" width="11" style="408"/>
    <col min="513" max="513" width="46.7109375" style="408" bestFit="1" customWidth="1"/>
    <col min="514" max="514" width="11.85546875" style="408" customWidth="1"/>
    <col min="515" max="515" width="12.42578125" style="408" customWidth="1"/>
    <col min="516" max="516" width="12.5703125" style="408" customWidth="1"/>
    <col min="517" max="517" width="11.7109375" style="408" customWidth="1"/>
    <col min="518" max="518" width="10.7109375" style="408" customWidth="1"/>
    <col min="519" max="519" width="2.42578125" style="408" bestFit="1" customWidth="1"/>
    <col min="520" max="520" width="8.5703125" style="408" customWidth="1"/>
    <col min="521" max="521" width="12.42578125" style="408" customWidth="1"/>
    <col min="522" max="522" width="2.140625" style="408" customWidth="1"/>
    <col min="523" max="523" width="9.42578125" style="408" customWidth="1"/>
    <col min="524" max="768" width="11" style="408"/>
    <col min="769" max="769" width="46.7109375" style="408" bestFit="1" customWidth="1"/>
    <col min="770" max="770" width="11.85546875" style="408" customWidth="1"/>
    <col min="771" max="771" width="12.42578125" style="408" customWidth="1"/>
    <col min="772" max="772" width="12.5703125" style="408" customWidth="1"/>
    <col min="773" max="773" width="11.7109375" style="408" customWidth="1"/>
    <col min="774" max="774" width="10.7109375" style="408" customWidth="1"/>
    <col min="775" max="775" width="2.42578125" style="408" bestFit="1" customWidth="1"/>
    <col min="776" max="776" width="8.5703125" style="408" customWidth="1"/>
    <col min="777" max="777" width="12.42578125" style="408" customWidth="1"/>
    <col min="778" max="778" width="2.140625" style="408" customWidth="1"/>
    <col min="779" max="779" width="9.42578125" style="408" customWidth="1"/>
    <col min="780" max="1024" width="11" style="408"/>
    <col min="1025" max="1025" width="46.7109375" style="408" bestFit="1" customWidth="1"/>
    <col min="1026" max="1026" width="11.85546875" style="408" customWidth="1"/>
    <col min="1027" max="1027" width="12.42578125" style="408" customWidth="1"/>
    <col min="1028" max="1028" width="12.5703125" style="408" customWidth="1"/>
    <col min="1029" max="1029" width="11.7109375" style="408" customWidth="1"/>
    <col min="1030" max="1030" width="10.7109375" style="408" customWidth="1"/>
    <col min="1031" max="1031" width="2.42578125" style="408" bestFit="1" customWidth="1"/>
    <col min="1032" max="1032" width="8.5703125" style="408" customWidth="1"/>
    <col min="1033" max="1033" width="12.42578125" style="408" customWidth="1"/>
    <col min="1034" max="1034" width="2.140625" style="408" customWidth="1"/>
    <col min="1035" max="1035" width="9.42578125" style="408" customWidth="1"/>
    <col min="1036" max="1280" width="11" style="408"/>
    <col min="1281" max="1281" width="46.7109375" style="408" bestFit="1" customWidth="1"/>
    <col min="1282" max="1282" width="11.85546875" style="408" customWidth="1"/>
    <col min="1283" max="1283" width="12.42578125" style="408" customWidth="1"/>
    <col min="1284" max="1284" width="12.5703125" style="408" customWidth="1"/>
    <col min="1285" max="1285" width="11.7109375" style="408" customWidth="1"/>
    <col min="1286" max="1286" width="10.7109375" style="408" customWidth="1"/>
    <col min="1287" max="1287" width="2.42578125" style="408" bestFit="1" customWidth="1"/>
    <col min="1288" max="1288" width="8.5703125" style="408" customWidth="1"/>
    <col min="1289" max="1289" width="12.42578125" style="408" customWidth="1"/>
    <col min="1290" max="1290" width="2.140625" style="408" customWidth="1"/>
    <col min="1291" max="1291" width="9.42578125" style="408" customWidth="1"/>
    <col min="1292" max="1536" width="11" style="408"/>
    <col min="1537" max="1537" width="46.7109375" style="408" bestFit="1" customWidth="1"/>
    <col min="1538" max="1538" width="11.85546875" style="408" customWidth="1"/>
    <col min="1539" max="1539" width="12.42578125" style="408" customWidth="1"/>
    <col min="1540" max="1540" width="12.5703125" style="408" customWidth="1"/>
    <col min="1541" max="1541" width="11.7109375" style="408" customWidth="1"/>
    <col min="1542" max="1542" width="10.7109375" style="408" customWidth="1"/>
    <col min="1543" max="1543" width="2.42578125" style="408" bestFit="1" customWidth="1"/>
    <col min="1544" max="1544" width="8.5703125" style="408" customWidth="1"/>
    <col min="1545" max="1545" width="12.42578125" style="408" customWidth="1"/>
    <col min="1546" max="1546" width="2.140625" style="408" customWidth="1"/>
    <col min="1547" max="1547" width="9.42578125" style="408" customWidth="1"/>
    <col min="1548" max="1792" width="11" style="408"/>
    <col min="1793" max="1793" width="46.7109375" style="408" bestFit="1" customWidth="1"/>
    <col min="1794" max="1794" width="11.85546875" style="408" customWidth="1"/>
    <col min="1795" max="1795" width="12.42578125" style="408" customWidth="1"/>
    <col min="1796" max="1796" width="12.5703125" style="408" customWidth="1"/>
    <col min="1797" max="1797" width="11.7109375" style="408" customWidth="1"/>
    <col min="1798" max="1798" width="10.7109375" style="408" customWidth="1"/>
    <col min="1799" max="1799" width="2.42578125" style="408" bestFit="1" customWidth="1"/>
    <col min="1800" max="1800" width="8.5703125" style="408" customWidth="1"/>
    <col min="1801" max="1801" width="12.42578125" style="408" customWidth="1"/>
    <col min="1802" max="1802" width="2.140625" style="408" customWidth="1"/>
    <col min="1803" max="1803" width="9.42578125" style="408" customWidth="1"/>
    <col min="1804" max="2048" width="11" style="408"/>
    <col min="2049" max="2049" width="46.7109375" style="408" bestFit="1" customWidth="1"/>
    <col min="2050" max="2050" width="11.85546875" style="408" customWidth="1"/>
    <col min="2051" max="2051" width="12.42578125" style="408" customWidth="1"/>
    <col min="2052" max="2052" width="12.5703125" style="408" customWidth="1"/>
    <col min="2053" max="2053" width="11.7109375" style="408" customWidth="1"/>
    <col min="2054" max="2054" width="10.7109375" style="408" customWidth="1"/>
    <col min="2055" max="2055" width="2.42578125" style="408" bestFit="1" customWidth="1"/>
    <col min="2056" max="2056" width="8.5703125" style="408" customWidth="1"/>
    <col min="2057" max="2057" width="12.42578125" style="408" customWidth="1"/>
    <col min="2058" max="2058" width="2.140625" style="408" customWidth="1"/>
    <col min="2059" max="2059" width="9.42578125" style="408" customWidth="1"/>
    <col min="2060" max="2304" width="11" style="408"/>
    <col min="2305" max="2305" width="46.7109375" style="408" bestFit="1" customWidth="1"/>
    <col min="2306" max="2306" width="11.85546875" style="408" customWidth="1"/>
    <col min="2307" max="2307" width="12.42578125" style="408" customWidth="1"/>
    <col min="2308" max="2308" width="12.5703125" style="408" customWidth="1"/>
    <col min="2309" max="2309" width="11.7109375" style="408" customWidth="1"/>
    <col min="2310" max="2310" width="10.7109375" style="408" customWidth="1"/>
    <col min="2311" max="2311" width="2.42578125" style="408" bestFit="1" customWidth="1"/>
    <col min="2312" max="2312" width="8.5703125" style="408" customWidth="1"/>
    <col min="2313" max="2313" width="12.42578125" style="408" customWidth="1"/>
    <col min="2314" max="2314" width="2.140625" style="408" customWidth="1"/>
    <col min="2315" max="2315" width="9.42578125" style="408" customWidth="1"/>
    <col min="2316" max="2560" width="11" style="408"/>
    <col min="2561" max="2561" width="46.7109375" style="408" bestFit="1" customWidth="1"/>
    <col min="2562" max="2562" width="11.85546875" style="408" customWidth="1"/>
    <col min="2563" max="2563" width="12.42578125" style="408" customWidth="1"/>
    <col min="2564" max="2564" width="12.5703125" style="408" customWidth="1"/>
    <col min="2565" max="2565" width="11.7109375" style="408" customWidth="1"/>
    <col min="2566" max="2566" width="10.7109375" style="408" customWidth="1"/>
    <col min="2567" max="2567" width="2.42578125" style="408" bestFit="1" customWidth="1"/>
    <col min="2568" max="2568" width="8.5703125" style="408" customWidth="1"/>
    <col min="2569" max="2569" width="12.42578125" style="408" customWidth="1"/>
    <col min="2570" max="2570" width="2.140625" style="408" customWidth="1"/>
    <col min="2571" max="2571" width="9.42578125" style="408" customWidth="1"/>
    <col min="2572" max="2816" width="11" style="408"/>
    <col min="2817" max="2817" width="46.7109375" style="408" bestFit="1" customWidth="1"/>
    <col min="2818" max="2818" width="11.85546875" style="408" customWidth="1"/>
    <col min="2819" max="2819" width="12.42578125" style="408" customWidth="1"/>
    <col min="2820" max="2820" width="12.5703125" style="408" customWidth="1"/>
    <col min="2821" max="2821" width="11.7109375" style="408" customWidth="1"/>
    <col min="2822" max="2822" width="10.7109375" style="408" customWidth="1"/>
    <col min="2823" max="2823" width="2.42578125" style="408" bestFit="1" customWidth="1"/>
    <col min="2824" max="2824" width="8.5703125" style="408" customWidth="1"/>
    <col min="2825" max="2825" width="12.42578125" style="408" customWidth="1"/>
    <col min="2826" max="2826" width="2.140625" style="408" customWidth="1"/>
    <col min="2827" max="2827" width="9.42578125" style="408" customWidth="1"/>
    <col min="2828" max="3072" width="11" style="408"/>
    <col min="3073" max="3073" width="46.7109375" style="408" bestFit="1" customWidth="1"/>
    <col min="3074" max="3074" width="11.85546875" style="408" customWidth="1"/>
    <col min="3075" max="3075" width="12.42578125" style="408" customWidth="1"/>
    <col min="3076" max="3076" width="12.5703125" style="408" customWidth="1"/>
    <col min="3077" max="3077" width="11.7109375" style="408" customWidth="1"/>
    <col min="3078" max="3078" width="10.7109375" style="408" customWidth="1"/>
    <col min="3079" max="3079" width="2.42578125" style="408" bestFit="1" customWidth="1"/>
    <col min="3080" max="3080" width="8.5703125" style="408" customWidth="1"/>
    <col min="3081" max="3081" width="12.42578125" style="408" customWidth="1"/>
    <col min="3082" max="3082" width="2.140625" style="408" customWidth="1"/>
    <col min="3083" max="3083" width="9.42578125" style="408" customWidth="1"/>
    <col min="3084" max="3328" width="11" style="408"/>
    <col min="3329" max="3329" width="46.7109375" style="408" bestFit="1" customWidth="1"/>
    <col min="3330" max="3330" width="11.85546875" style="408" customWidth="1"/>
    <col min="3331" max="3331" width="12.42578125" style="408" customWidth="1"/>
    <col min="3332" max="3332" width="12.5703125" style="408" customWidth="1"/>
    <col min="3333" max="3333" width="11.7109375" style="408" customWidth="1"/>
    <col min="3334" max="3334" width="10.7109375" style="408" customWidth="1"/>
    <col min="3335" max="3335" width="2.42578125" style="408" bestFit="1" customWidth="1"/>
    <col min="3336" max="3336" width="8.5703125" style="408" customWidth="1"/>
    <col min="3337" max="3337" width="12.42578125" style="408" customWidth="1"/>
    <col min="3338" max="3338" width="2.140625" style="408" customWidth="1"/>
    <col min="3339" max="3339" width="9.42578125" style="408" customWidth="1"/>
    <col min="3340" max="3584" width="11" style="408"/>
    <col min="3585" max="3585" width="46.7109375" style="408" bestFit="1" customWidth="1"/>
    <col min="3586" max="3586" width="11.85546875" style="408" customWidth="1"/>
    <col min="3587" max="3587" width="12.42578125" style="408" customWidth="1"/>
    <col min="3588" max="3588" width="12.5703125" style="408" customWidth="1"/>
    <col min="3589" max="3589" width="11.7109375" style="408" customWidth="1"/>
    <col min="3590" max="3590" width="10.7109375" style="408" customWidth="1"/>
    <col min="3591" max="3591" width="2.42578125" style="408" bestFit="1" customWidth="1"/>
    <col min="3592" max="3592" width="8.5703125" style="408" customWidth="1"/>
    <col min="3593" max="3593" width="12.42578125" style="408" customWidth="1"/>
    <col min="3594" max="3594" width="2.140625" style="408" customWidth="1"/>
    <col min="3595" max="3595" width="9.42578125" style="408" customWidth="1"/>
    <col min="3596" max="3840" width="11" style="408"/>
    <col min="3841" max="3841" width="46.7109375" style="408" bestFit="1" customWidth="1"/>
    <col min="3842" max="3842" width="11.85546875" style="408" customWidth="1"/>
    <col min="3843" max="3843" width="12.42578125" style="408" customWidth="1"/>
    <col min="3844" max="3844" width="12.5703125" style="408" customWidth="1"/>
    <col min="3845" max="3845" width="11.7109375" style="408" customWidth="1"/>
    <col min="3846" max="3846" width="10.7109375" style="408" customWidth="1"/>
    <col min="3847" max="3847" width="2.42578125" style="408" bestFit="1" customWidth="1"/>
    <col min="3848" max="3848" width="8.5703125" style="408" customWidth="1"/>
    <col min="3849" max="3849" width="12.42578125" style="408" customWidth="1"/>
    <col min="3850" max="3850" width="2.140625" style="408" customWidth="1"/>
    <col min="3851" max="3851" width="9.42578125" style="408" customWidth="1"/>
    <col min="3852" max="4096" width="11" style="408"/>
    <col min="4097" max="4097" width="46.7109375" style="408" bestFit="1" customWidth="1"/>
    <col min="4098" max="4098" width="11.85546875" style="408" customWidth="1"/>
    <col min="4099" max="4099" width="12.42578125" style="408" customWidth="1"/>
    <col min="4100" max="4100" width="12.5703125" style="408" customWidth="1"/>
    <col min="4101" max="4101" width="11.7109375" style="408" customWidth="1"/>
    <col min="4102" max="4102" width="10.7109375" style="408" customWidth="1"/>
    <col min="4103" max="4103" width="2.42578125" style="408" bestFit="1" customWidth="1"/>
    <col min="4104" max="4104" width="8.5703125" style="408" customWidth="1"/>
    <col min="4105" max="4105" width="12.42578125" style="408" customWidth="1"/>
    <col min="4106" max="4106" width="2.140625" style="408" customWidth="1"/>
    <col min="4107" max="4107" width="9.42578125" style="408" customWidth="1"/>
    <col min="4108" max="4352" width="11" style="408"/>
    <col min="4353" max="4353" width="46.7109375" style="408" bestFit="1" customWidth="1"/>
    <col min="4354" max="4354" width="11.85546875" style="408" customWidth="1"/>
    <col min="4355" max="4355" width="12.42578125" style="408" customWidth="1"/>
    <col min="4356" max="4356" width="12.5703125" style="408" customWidth="1"/>
    <col min="4357" max="4357" width="11.7109375" style="408" customWidth="1"/>
    <col min="4358" max="4358" width="10.7109375" style="408" customWidth="1"/>
    <col min="4359" max="4359" width="2.42578125" style="408" bestFit="1" customWidth="1"/>
    <col min="4360" max="4360" width="8.5703125" style="408" customWidth="1"/>
    <col min="4361" max="4361" width="12.42578125" style="408" customWidth="1"/>
    <col min="4362" max="4362" width="2.140625" style="408" customWidth="1"/>
    <col min="4363" max="4363" width="9.42578125" style="408" customWidth="1"/>
    <col min="4364" max="4608" width="11" style="408"/>
    <col min="4609" max="4609" width="46.7109375" style="408" bestFit="1" customWidth="1"/>
    <col min="4610" max="4610" width="11.85546875" style="408" customWidth="1"/>
    <col min="4611" max="4611" width="12.42578125" style="408" customWidth="1"/>
    <col min="4612" max="4612" width="12.5703125" style="408" customWidth="1"/>
    <col min="4613" max="4613" width="11.7109375" style="408" customWidth="1"/>
    <col min="4614" max="4614" width="10.7109375" style="408" customWidth="1"/>
    <col min="4615" max="4615" width="2.42578125" style="408" bestFit="1" customWidth="1"/>
    <col min="4616" max="4616" width="8.5703125" style="408" customWidth="1"/>
    <col min="4617" max="4617" width="12.42578125" style="408" customWidth="1"/>
    <col min="4618" max="4618" width="2.140625" style="408" customWidth="1"/>
    <col min="4619" max="4619" width="9.42578125" style="408" customWidth="1"/>
    <col min="4620" max="4864" width="11" style="408"/>
    <col min="4865" max="4865" width="46.7109375" style="408" bestFit="1" customWidth="1"/>
    <col min="4866" max="4866" width="11.85546875" style="408" customWidth="1"/>
    <col min="4867" max="4867" width="12.42578125" style="408" customWidth="1"/>
    <col min="4868" max="4868" width="12.5703125" style="408" customWidth="1"/>
    <col min="4869" max="4869" width="11.7109375" style="408" customWidth="1"/>
    <col min="4870" max="4870" width="10.7109375" style="408" customWidth="1"/>
    <col min="4871" max="4871" width="2.42578125" style="408" bestFit="1" customWidth="1"/>
    <col min="4872" max="4872" width="8.5703125" style="408" customWidth="1"/>
    <col min="4873" max="4873" width="12.42578125" style="408" customWidth="1"/>
    <col min="4874" max="4874" width="2.140625" style="408" customWidth="1"/>
    <col min="4875" max="4875" width="9.42578125" style="408" customWidth="1"/>
    <col min="4876" max="5120" width="11" style="408"/>
    <col min="5121" max="5121" width="46.7109375" style="408" bestFit="1" customWidth="1"/>
    <col min="5122" max="5122" width="11.85546875" style="408" customWidth="1"/>
    <col min="5123" max="5123" width="12.42578125" style="408" customWidth="1"/>
    <col min="5124" max="5124" width="12.5703125" style="408" customWidth="1"/>
    <col min="5125" max="5125" width="11.7109375" style="408" customWidth="1"/>
    <col min="5126" max="5126" width="10.7109375" style="408" customWidth="1"/>
    <col min="5127" max="5127" width="2.42578125" style="408" bestFit="1" customWidth="1"/>
    <col min="5128" max="5128" width="8.5703125" style="408" customWidth="1"/>
    <col min="5129" max="5129" width="12.42578125" style="408" customWidth="1"/>
    <col min="5130" max="5130" width="2.140625" style="408" customWidth="1"/>
    <col min="5131" max="5131" width="9.42578125" style="408" customWidth="1"/>
    <col min="5132" max="5376" width="11" style="408"/>
    <col min="5377" max="5377" width="46.7109375" style="408" bestFit="1" customWidth="1"/>
    <col min="5378" max="5378" width="11.85546875" style="408" customWidth="1"/>
    <col min="5379" max="5379" width="12.42578125" style="408" customWidth="1"/>
    <col min="5380" max="5380" width="12.5703125" style="408" customWidth="1"/>
    <col min="5381" max="5381" width="11.7109375" style="408" customWidth="1"/>
    <col min="5382" max="5382" width="10.7109375" style="408" customWidth="1"/>
    <col min="5383" max="5383" width="2.42578125" style="408" bestFit="1" customWidth="1"/>
    <col min="5384" max="5384" width="8.5703125" style="408" customWidth="1"/>
    <col min="5385" max="5385" width="12.42578125" style="408" customWidth="1"/>
    <col min="5386" max="5386" width="2.140625" style="408" customWidth="1"/>
    <col min="5387" max="5387" width="9.42578125" style="408" customWidth="1"/>
    <col min="5388" max="5632" width="11" style="408"/>
    <col min="5633" max="5633" width="46.7109375" style="408" bestFit="1" customWidth="1"/>
    <col min="5634" max="5634" width="11.85546875" style="408" customWidth="1"/>
    <col min="5635" max="5635" width="12.42578125" style="408" customWidth="1"/>
    <col min="5636" max="5636" width="12.5703125" style="408" customWidth="1"/>
    <col min="5637" max="5637" width="11.7109375" style="408" customWidth="1"/>
    <col min="5638" max="5638" width="10.7109375" style="408" customWidth="1"/>
    <col min="5639" max="5639" width="2.42578125" style="408" bestFit="1" customWidth="1"/>
    <col min="5640" max="5640" width="8.5703125" style="408" customWidth="1"/>
    <col min="5641" max="5641" width="12.42578125" style="408" customWidth="1"/>
    <col min="5642" max="5642" width="2.140625" style="408" customWidth="1"/>
    <col min="5643" max="5643" width="9.42578125" style="408" customWidth="1"/>
    <col min="5644" max="5888" width="11" style="408"/>
    <col min="5889" max="5889" width="46.7109375" style="408" bestFit="1" customWidth="1"/>
    <col min="5890" max="5890" width="11.85546875" style="408" customWidth="1"/>
    <col min="5891" max="5891" width="12.42578125" style="408" customWidth="1"/>
    <col min="5892" max="5892" width="12.5703125" style="408" customWidth="1"/>
    <col min="5893" max="5893" width="11.7109375" style="408" customWidth="1"/>
    <col min="5894" max="5894" width="10.7109375" style="408" customWidth="1"/>
    <col min="5895" max="5895" width="2.42578125" style="408" bestFit="1" customWidth="1"/>
    <col min="5896" max="5896" width="8.5703125" style="408" customWidth="1"/>
    <col min="5897" max="5897" width="12.42578125" style="408" customWidth="1"/>
    <col min="5898" max="5898" width="2.140625" style="408" customWidth="1"/>
    <col min="5899" max="5899" width="9.42578125" style="408" customWidth="1"/>
    <col min="5900" max="6144" width="11" style="408"/>
    <col min="6145" max="6145" width="46.7109375" style="408" bestFit="1" customWidth="1"/>
    <col min="6146" max="6146" width="11.85546875" style="408" customWidth="1"/>
    <col min="6147" max="6147" width="12.42578125" style="408" customWidth="1"/>
    <col min="6148" max="6148" width="12.5703125" style="408" customWidth="1"/>
    <col min="6149" max="6149" width="11.7109375" style="408" customWidth="1"/>
    <col min="6150" max="6150" width="10.7109375" style="408" customWidth="1"/>
    <col min="6151" max="6151" width="2.42578125" style="408" bestFit="1" customWidth="1"/>
    <col min="6152" max="6152" width="8.5703125" style="408" customWidth="1"/>
    <col min="6153" max="6153" width="12.42578125" style="408" customWidth="1"/>
    <col min="6154" max="6154" width="2.140625" style="408" customWidth="1"/>
    <col min="6155" max="6155" width="9.42578125" style="408" customWidth="1"/>
    <col min="6156" max="6400" width="11" style="408"/>
    <col min="6401" max="6401" width="46.7109375" style="408" bestFit="1" customWidth="1"/>
    <col min="6402" max="6402" width="11.85546875" style="408" customWidth="1"/>
    <col min="6403" max="6403" width="12.42578125" style="408" customWidth="1"/>
    <col min="6404" max="6404" width="12.5703125" style="408" customWidth="1"/>
    <col min="6405" max="6405" width="11.7109375" style="408" customWidth="1"/>
    <col min="6406" max="6406" width="10.7109375" style="408" customWidth="1"/>
    <col min="6407" max="6407" width="2.42578125" style="408" bestFit="1" customWidth="1"/>
    <col min="6408" max="6408" width="8.5703125" style="408" customWidth="1"/>
    <col min="6409" max="6409" width="12.42578125" style="408" customWidth="1"/>
    <col min="6410" max="6410" width="2.140625" style="408" customWidth="1"/>
    <col min="6411" max="6411" width="9.42578125" style="408" customWidth="1"/>
    <col min="6412" max="6656" width="11" style="408"/>
    <col min="6657" max="6657" width="46.7109375" style="408" bestFit="1" customWidth="1"/>
    <col min="6658" max="6658" width="11.85546875" style="408" customWidth="1"/>
    <col min="6659" max="6659" width="12.42578125" style="408" customWidth="1"/>
    <col min="6660" max="6660" width="12.5703125" style="408" customWidth="1"/>
    <col min="6661" max="6661" width="11.7109375" style="408" customWidth="1"/>
    <col min="6662" max="6662" width="10.7109375" style="408" customWidth="1"/>
    <col min="6663" max="6663" width="2.42578125" style="408" bestFit="1" customWidth="1"/>
    <col min="6664" max="6664" width="8.5703125" style="408" customWidth="1"/>
    <col min="6665" max="6665" width="12.42578125" style="408" customWidth="1"/>
    <col min="6666" max="6666" width="2.140625" style="408" customWidth="1"/>
    <col min="6667" max="6667" width="9.42578125" style="408" customWidth="1"/>
    <col min="6668" max="6912" width="11" style="408"/>
    <col min="6913" max="6913" width="46.7109375" style="408" bestFit="1" customWidth="1"/>
    <col min="6914" max="6914" width="11.85546875" style="408" customWidth="1"/>
    <col min="6915" max="6915" width="12.42578125" style="408" customWidth="1"/>
    <col min="6916" max="6916" width="12.5703125" style="408" customWidth="1"/>
    <col min="6917" max="6917" width="11.7109375" style="408" customWidth="1"/>
    <col min="6918" max="6918" width="10.7109375" style="408" customWidth="1"/>
    <col min="6919" max="6919" width="2.42578125" style="408" bestFit="1" customWidth="1"/>
    <col min="6920" max="6920" width="8.5703125" style="408" customWidth="1"/>
    <col min="6921" max="6921" width="12.42578125" style="408" customWidth="1"/>
    <col min="6922" max="6922" width="2.140625" style="408" customWidth="1"/>
    <col min="6923" max="6923" width="9.42578125" style="408" customWidth="1"/>
    <col min="6924" max="7168" width="11" style="408"/>
    <col min="7169" max="7169" width="46.7109375" style="408" bestFit="1" customWidth="1"/>
    <col min="7170" max="7170" width="11.85546875" style="408" customWidth="1"/>
    <col min="7171" max="7171" width="12.42578125" style="408" customWidth="1"/>
    <col min="7172" max="7172" width="12.5703125" style="408" customWidth="1"/>
    <col min="7173" max="7173" width="11.7109375" style="408" customWidth="1"/>
    <col min="7174" max="7174" width="10.7109375" style="408" customWidth="1"/>
    <col min="7175" max="7175" width="2.42578125" style="408" bestFit="1" customWidth="1"/>
    <col min="7176" max="7176" width="8.5703125" style="408" customWidth="1"/>
    <col min="7177" max="7177" width="12.42578125" style="408" customWidth="1"/>
    <col min="7178" max="7178" width="2.140625" style="408" customWidth="1"/>
    <col min="7179" max="7179" width="9.42578125" style="408" customWidth="1"/>
    <col min="7180" max="7424" width="11" style="408"/>
    <col min="7425" max="7425" width="46.7109375" style="408" bestFit="1" customWidth="1"/>
    <col min="7426" max="7426" width="11.85546875" style="408" customWidth="1"/>
    <col min="7427" max="7427" width="12.42578125" style="408" customWidth="1"/>
    <col min="7428" max="7428" width="12.5703125" style="408" customWidth="1"/>
    <col min="7429" max="7429" width="11.7109375" style="408" customWidth="1"/>
    <col min="7430" max="7430" width="10.7109375" style="408" customWidth="1"/>
    <col min="7431" max="7431" width="2.42578125" style="408" bestFit="1" customWidth="1"/>
    <col min="7432" max="7432" width="8.5703125" style="408" customWidth="1"/>
    <col min="7433" max="7433" width="12.42578125" style="408" customWidth="1"/>
    <col min="7434" max="7434" width="2.140625" style="408" customWidth="1"/>
    <col min="7435" max="7435" width="9.42578125" style="408" customWidth="1"/>
    <col min="7436" max="7680" width="11" style="408"/>
    <col min="7681" max="7681" width="46.7109375" style="408" bestFit="1" customWidth="1"/>
    <col min="7682" max="7682" width="11.85546875" style="408" customWidth="1"/>
    <col min="7683" max="7683" width="12.42578125" style="408" customWidth="1"/>
    <col min="7684" max="7684" width="12.5703125" style="408" customWidth="1"/>
    <col min="7685" max="7685" width="11.7109375" style="408" customWidth="1"/>
    <col min="7686" max="7686" width="10.7109375" style="408" customWidth="1"/>
    <col min="7687" max="7687" width="2.42578125" style="408" bestFit="1" customWidth="1"/>
    <col min="7688" max="7688" width="8.5703125" style="408" customWidth="1"/>
    <col min="7689" max="7689" width="12.42578125" style="408" customWidth="1"/>
    <col min="7690" max="7690" width="2.140625" style="408" customWidth="1"/>
    <col min="7691" max="7691" width="9.42578125" style="408" customWidth="1"/>
    <col min="7692" max="7936" width="11" style="408"/>
    <col min="7937" max="7937" width="46.7109375" style="408" bestFit="1" customWidth="1"/>
    <col min="7938" max="7938" width="11.85546875" style="408" customWidth="1"/>
    <col min="7939" max="7939" width="12.42578125" style="408" customWidth="1"/>
    <col min="7940" max="7940" width="12.5703125" style="408" customWidth="1"/>
    <col min="7941" max="7941" width="11.7109375" style="408" customWidth="1"/>
    <col min="7942" max="7942" width="10.7109375" style="408" customWidth="1"/>
    <col min="7943" max="7943" width="2.42578125" style="408" bestFit="1" customWidth="1"/>
    <col min="7944" max="7944" width="8.5703125" style="408" customWidth="1"/>
    <col min="7945" max="7945" width="12.42578125" style="408" customWidth="1"/>
    <col min="7946" max="7946" width="2.140625" style="408" customWidth="1"/>
    <col min="7947" max="7947" width="9.42578125" style="408" customWidth="1"/>
    <col min="7948" max="8192" width="11" style="408"/>
    <col min="8193" max="8193" width="46.7109375" style="408" bestFit="1" customWidth="1"/>
    <col min="8194" max="8194" width="11.85546875" style="408" customWidth="1"/>
    <col min="8195" max="8195" width="12.42578125" style="408" customWidth="1"/>
    <col min="8196" max="8196" width="12.5703125" style="408" customWidth="1"/>
    <col min="8197" max="8197" width="11.7109375" style="408" customWidth="1"/>
    <col min="8198" max="8198" width="10.7109375" style="408" customWidth="1"/>
    <col min="8199" max="8199" width="2.42578125" style="408" bestFit="1" customWidth="1"/>
    <col min="8200" max="8200" width="8.5703125" style="408" customWidth="1"/>
    <col min="8201" max="8201" width="12.42578125" style="408" customWidth="1"/>
    <col min="8202" max="8202" width="2.140625" style="408" customWidth="1"/>
    <col min="8203" max="8203" width="9.42578125" style="408" customWidth="1"/>
    <col min="8204" max="8448" width="11" style="408"/>
    <col min="8449" max="8449" width="46.7109375" style="408" bestFit="1" customWidth="1"/>
    <col min="8450" max="8450" width="11.85546875" style="408" customWidth="1"/>
    <col min="8451" max="8451" width="12.42578125" style="408" customWidth="1"/>
    <col min="8452" max="8452" width="12.5703125" style="408" customWidth="1"/>
    <col min="8453" max="8453" width="11.7109375" style="408" customWidth="1"/>
    <col min="8454" max="8454" width="10.7109375" style="408" customWidth="1"/>
    <col min="8455" max="8455" width="2.42578125" style="408" bestFit="1" customWidth="1"/>
    <col min="8456" max="8456" width="8.5703125" style="408" customWidth="1"/>
    <col min="8457" max="8457" width="12.42578125" style="408" customWidth="1"/>
    <col min="8458" max="8458" width="2.140625" style="408" customWidth="1"/>
    <col min="8459" max="8459" width="9.42578125" style="408" customWidth="1"/>
    <col min="8460" max="8704" width="11" style="408"/>
    <col min="8705" max="8705" width="46.7109375" style="408" bestFit="1" customWidth="1"/>
    <col min="8706" max="8706" width="11.85546875" style="408" customWidth="1"/>
    <col min="8707" max="8707" width="12.42578125" style="408" customWidth="1"/>
    <col min="8708" max="8708" width="12.5703125" style="408" customWidth="1"/>
    <col min="8709" max="8709" width="11.7109375" style="408" customWidth="1"/>
    <col min="8710" max="8710" width="10.7109375" style="408" customWidth="1"/>
    <col min="8711" max="8711" width="2.42578125" style="408" bestFit="1" customWidth="1"/>
    <col min="8712" max="8712" width="8.5703125" style="408" customWidth="1"/>
    <col min="8713" max="8713" width="12.42578125" style="408" customWidth="1"/>
    <col min="8714" max="8714" width="2.140625" style="408" customWidth="1"/>
    <col min="8715" max="8715" width="9.42578125" style="408" customWidth="1"/>
    <col min="8716" max="8960" width="11" style="408"/>
    <col min="8961" max="8961" width="46.7109375" style="408" bestFit="1" customWidth="1"/>
    <col min="8962" max="8962" width="11.85546875" style="408" customWidth="1"/>
    <col min="8963" max="8963" width="12.42578125" style="408" customWidth="1"/>
    <col min="8964" max="8964" width="12.5703125" style="408" customWidth="1"/>
    <col min="8965" max="8965" width="11.7109375" style="408" customWidth="1"/>
    <col min="8966" max="8966" width="10.7109375" style="408" customWidth="1"/>
    <col min="8967" max="8967" width="2.42578125" style="408" bestFit="1" customWidth="1"/>
    <col min="8968" max="8968" width="8.5703125" style="408" customWidth="1"/>
    <col min="8969" max="8969" width="12.42578125" style="408" customWidth="1"/>
    <col min="8970" max="8970" width="2.140625" style="408" customWidth="1"/>
    <col min="8971" max="8971" width="9.42578125" style="408" customWidth="1"/>
    <col min="8972" max="9216" width="11" style="408"/>
    <col min="9217" max="9217" width="46.7109375" style="408" bestFit="1" customWidth="1"/>
    <col min="9218" max="9218" width="11.85546875" style="408" customWidth="1"/>
    <col min="9219" max="9219" width="12.42578125" style="408" customWidth="1"/>
    <col min="9220" max="9220" width="12.5703125" style="408" customWidth="1"/>
    <col min="9221" max="9221" width="11.7109375" style="408" customWidth="1"/>
    <col min="9222" max="9222" width="10.7109375" style="408" customWidth="1"/>
    <col min="9223" max="9223" width="2.42578125" style="408" bestFit="1" customWidth="1"/>
    <col min="9224" max="9224" width="8.5703125" style="408" customWidth="1"/>
    <col min="9225" max="9225" width="12.42578125" style="408" customWidth="1"/>
    <col min="9226" max="9226" width="2.140625" style="408" customWidth="1"/>
    <col min="9227" max="9227" width="9.42578125" style="408" customWidth="1"/>
    <col min="9228" max="9472" width="11" style="408"/>
    <col min="9473" max="9473" width="46.7109375" style="408" bestFit="1" customWidth="1"/>
    <col min="9474" max="9474" width="11.85546875" style="408" customWidth="1"/>
    <col min="9475" max="9475" width="12.42578125" style="408" customWidth="1"/>
    <col min="9476" max="9476" width="12.5703125" style="408" customWidth="1"/>
    <col min="9477" max="9477" width="11.7109375" style="408" customWidth="1"/>
    <col min="9478" max="9478" width="10.7109375" style="408" customWidth="1"/>
    <col min="9479" max="9479" width="2.42578125" style="408" bestFit="1" customWidth="1"/>
    <col min="9480" max="9480" width="8.5703125" style="408" customWidth="1"/>
    <col min="9481" max="9481" width="12.42578125" style="408" customWidth="1"/>
    <col min="9482" max="9482" width="2.140625" style="408" customWidth="1"/>
    <col min="9483" max="9483" width="9.42578125" style="408" customWidth="1"/>
    <col min="9484" max="9728" width="11" style="408"/>
    <col min="9729" max="9729" width="46.7109375" style="408" bestFit="1" customWidth="1"/>
    <col min="9730" max="9730" width="11.85546875" style="408" customWidth="1"/>
    <col min="9731" max="9731" width="12.42578125" style="408" customWidth="1"/>
    <col min="9732" max="9732" width="12.5703125" style="408" customWidth="1"/>
    <col min="9733" max="9733" width="11.7109375" style="408" customWidth="1"/>
    <col min="9734" max="9734" width="10.7109375" style="408" customWidth="1"/>
    <col min="9735" max="9735" width="2.42578125" style="408" bestFit="1" customWidth="1"/>
    <col min="9736" max="9736" width="8.5703125" style="408" customWidth="1"/>
    <col min="9737" max="9737" width="12.42578125" style="408" customWidth="1"/>
    <col min="9738" max="9738" width="2.140625" style="408" customWidth="1"/>
    <col min="9739" max="9739" width="9.42578125" style="408" customWidth="1"/>
    <col min="9740" max="9984" width="11" style="408"/>
    <col min="9985" max="9985" width="46.7109375" style="408" bestFit="1" customWidth="1"/>
    <col min="9986" max="9986" width="11.85546875" style="408" customWidth="1"/>
    <col min="9987" max="9987" width="12.42578125" style="408" customWidth="1"/>
    <col min="9988" max="9988" width="12.5703125" style="408" customWidth="1"/>
    <col min="9989" max="9989" width="11.7109375" style="408" customWidth="1"/>
    <col min="9990" max="9990" width="10.7109375" style="408" customWidth="1"/>
    <col min="9991" max="9991" width="2.42578125" style="408" bestFit="1" customWidth="1"/>
    <col min="9992" max="9992" width="8.5703125" style="408" customWidth="1"/>
    <col min="9993" max="9993" width="12.42578125" style="408" customWidth="1"/>
    <col min="9994" max="9994" width="2.140625" style="408" customWidth="1"/>
    <col min="9995" max="9995" width="9.42578125" style="408" customWidth="1"/>
    <col min="9996" max="10240" width="11" style="408"/>
    <col min="10241" max="10241" width="46.7109375" style="408" bestFit="1" customWidth="1"/>
    <col min="10242" max="10242" width="11.85546875" style="408" customWidth="1"/>
    <col min="10243" max="10243" width="12.42578125" style="408" customWidth="1"/>
    <col min="10244" max="10244" width="12.5703125" style="408" customWidth="1"/>
    <col min="10245" max="10245" width="11.7109375" style="408" customWidth="1"/>
    <col min="10246" max="10246" width="10.7109375" style="408" customWidth="1"/>
    <col min="10247" max="10247" width="2.42578125" style="408" bestFit="1" customWidth="1"/>
    <col min="10248" max="10248" width="8.5703125" style="408" customWidth="1"/>
    <col min="10249" max="10249" width="12.42578125" style="408" customWidth="1"/>
    <col min="10250" max="10250" width="2.140625" style="408" customWidth="1"/>
    <col min="10251" max="10251" width="9.42578125" style="408" customWidth="1"/>
    <col min="10252" max="10496" width="11" style="408"/>
    <col min="10497" max="10497" width="46.7109375" style="408" bestFit="1" customWidth="1"/>
    <col min="10498" max="10498" width="11.85546875" style="408" customWidth="1"/>
    <col min="10499" max="10499" width="12.42578125" style="408" customWidth="1"/>
    <col min="10500" max="10500" width="12.5703125" style="408" customWidth="1"/>
    <col min="10501" max="10501" width="11.7109375" style="408" customWidth="1"/>
    <col min="10502" max="10502" width="10.7109375" style="408" customWidth="1"/>
    <col min="10503" max="10503" width="2.42578125" style="408" bestFit="1" customWidth="1"/>
    <col min="10504" max="10504" width="8.5703125" style="408" customWidth="1"/>
    <col min="10505" max="10505" width="12.42578125" style="408" customWidth="1"/>
    <col min="10506" max="10506" width="2.140625" style="408" customWidth="1"/>
    <col min="10507" max="10507" width="9.42578125" style="408" customWidth="1"/>
    <col min="10508" max="10752" width="11" style="408"/>
    <col min="10753" max="10753" width="46.7109375" style="408" bestFit="1" customWidth="1"/>
    <col min="10754" max="10754" width="11.85546875" style="408" customWidth="1"/>
    <col min="10755" max="10755" width="12.42578125" style="408" customWidth="1"/>
    <col min="10756" max="10756" width="12.5703125" style="408" customWidth="1"/>
    <col min="10757" max="10757" width="11.7109375" style="408" customWidth="1"/>
    <col min="10758" max="10758" width="10.7109375" style="408" customWidth="1"/>
    <col min="10759" max="10759" width="2.42578125" style="408" bestFit="1" customWidth="1"/>
    <col min="10760" max="10760" width="8.5703125" style="408" customWidth="1"/>
    <col min="10761" max="10761" width="12.42578125" style="408" customWidth="1"/>
    <col min="10762" max="10762" width="2.140625" style="408" customWidth="1"/>
    <col min="10763" max="10763" width="9.42578125" style="408" customWidth="1"/>
    <col min="10764" max="11008" width="11" style="408"/>
    <col min="11009" max="11009" width="46.7109375" style="408" bestFit="1" customWidth="1"/>
    <col min="11010" max="11010" width="11.85546875" style="408" customWidth="1"/>
    <col min="11011" max="11011" width="12.42578125" style="408" customWidth="1"/>
    <col min="11012" max="11012" width="12.5703125" style="408" customWidth="1"/>
    <col min="11013" max="11013" width="11.7109375" style="408" customWidth="1"/>
    <col min="11014" max="11014" width="10.7109375" style="408" customWidth="1"/>
    <col min="11015" max="11015" width="2.42578125" style="408" bestFit="1" customWidth="1"/>
    <col min="11016" max="11016" width="8.5703125" style="408" customWidth="1"/>
    <col min="11017" max="11017" width="12.42578125" style="408" customWidth="1"/>
    <col min="11018" max="11018" width="2.140625" style="408" customWidth="1"/>
    <col min="11019" max="11019" width="9.42578125" style="408" customWidth="1"/>
    <col min="11020" max="11264" width="11" style="408"/>
    <col min="11265" max="11265" width="46.7109375" style="408" bestFit="1" customWidth="1"/>
    <col min="11266" max="11266" width="11.85546875" style="408" customWidth="1"/>
    <col min="11267" max="11267" width="12.42578125" style="408" customWidth="1"/>
    <col min="11268" max="11268" width="12.5703125" style="408" customWidth="1"/>
    <col min="11269" max="11269" width="11.7109375" style="408" customWidth="1"/>
    <col min="11270" max="11270" width="10.7109375" style="408" customWidth="1"/>
    <col min="11271" max="11271" width="2.42578125" style="408" bestFit="1" customWidth="1"/>
    <col min="11272" max="11272" width="8.5703125" style="408" customWidth="1"/>
    <col min="11273" max="11273" width="12.42578125" style="408" customWidth="1"/>
    <col min="11274" max="11274" width="2.140625" style="408" customWidth="1"/>
    <col min="11275" max="11275" width="9.42578125" style="408" customWidth="1"/>
    <col min="11276" max="11520" width="11" style="408"/>
    <col min="11521" max="11521" width="46.7109375" style="408" bestFit="1" customWidth="1"/>
    <col min="11522" max="11522" width="11.85546875" style="408" customWidth="1"/>
    <col min="11523" max="11523" width="12.42578125" style="408" customWidth="1"/>
    <col min="11524" max="11524" width="12.5703125" style="408" customWidth="1"/>
    <col min="11525" max="11525" width="11.7109375" style="408" customWidth="1"/>
    <col min="11526" max="11526" width="10.7109375" style="408" customWidth="1"/>
    <col min="11527" max="11527" width="2.42578125" style="408" bestFit="1" customWidth="1"/>
    <col min="11528" max="11528" width="8.5703125" style="408" customWidth="1"/>
    <col min="11529" max="11529" width="12.42578125" style="408" customWidth="1"/>
    <col min="11530" max="11530" width="2.140625" style="408" customWidth="1"/>
    <col min="11531" max="11531" width="9.42578125" style="408" customWidth="1"/>
    <col min="11532" max="11776" width="11" style="408"/>
    <col min="11777" max="11777" width="46.7109375" style="408" bestFit="1" customWidth="1"/>
    <col min="11778" max="11778" width="11.85546875" style="408" customWidth="1"/>
    <col min="11779" max="11779" width="12.42578125" style="408" customWidth="1"/>
    <col min="11780" max="11780" width="12.5703125" style="408" customWidth="1"/>
    <col min="11781" max="11781" width="11.7109375" style="408" customWidth="1"/>
    <col min="11782" max="11782" width="10.7109375" style="408" customWidth="1"/>
    <col min="11783" max="11783" width="2.42578125" style="408" bestFit="1" customWidth="1"/>
    <col min="11784" max="11784" width="8.5703125" style="408" customWidth="1"/>
    <col min="11785" max="11785" width="12.42578125" style="408" customWidth="1"/>
    <col min="11786" max="11786" width="2.140625" style="408" customWidth="1"/>
    <col min="11787" max="11787" width="9.42578125" style="408" customWidth="1"/>
    <col min="11788" max="12032" width="11" style="408"/>
    <col min="12033" max="12033" width="46.7109375" style="408" bestFit="1" customWidth="1"/>
    <col min="12034" max="12034" width="11.85546875" style="408" customWidth="1"/>
    <col min="12035" max="12035" width="12.42578125" style="408" customWidth="1"/>
    <col min="12036" max="12036" width="12.5703125" style="408" customWidth="1"/>
    <col min="12037" max="12037" width="11.7109375" style="408" customWidth="1"/>
    <col min="12038" max="12038" width="10.7109375" style="408" customWidth="1"/>
    <col min="12039" max="12039" width="2.42578125" style="408" bestFit="1" customWidth="1"/>
    <col min="12040" max="12040" width="8.5703125" style="408" customWidth="1"/>
    <col min="12041" max="12041" width="12.42578125" style="408" customWidth="1"/>
    <col min="12042" max="12042" width="2.140625" style="408" customWidth="1"/>
    <col min="12043" max="12043" width="9.42578125" style="408" customWidth="1"/>
    <col min="12044" max="12288" width="11" style="408"/>
    <col min="12289" max="12289" width="46.7109375" style="408" bestFit="1" customWidth="1"/>
    <col min="12290" max="12290" width="11.85546875" style="408" customWidth="1"/>
    <col min="12291" max="12291" width="12.42578125" style="408" customWidth="1"/>
    <col min="12292" max="12292" width="12.5703125" style="408" customWidth="1"/>
    <col min="12293" max="12293" width="11.7109375" style="408" customWidth="1"/>
    <col min="12294" max="12294" width="10.7109375" style="408" customWidth="1"/>
    <col min="12295" max="12295" width="2.42578125" style="408" bestFit="1" customWidth="1"/>
    <col min="12296" max="12296" width="8.5703125" style="408" customWidth="1"/>
    <col min="12297" max="12297" width="12.42578125" style="408" customWidth="1"/>
    <col min="12298" max="12298" width="2.140625" style="408" customWidth="1"/>
    <col min="12299" max="12299" width="9.42578125" style="408" customWidth="1"/>
    <col min="12300" max="12544" width="11" style="408"/>
    <col min="12545" max="12545" width="46.7109375" style="408" bestFit="1" customWidth="1"/>
    <col min="12546" max="12546" width="11.85546875" style="408" customWidth="1"/>
    <col min="12547" max="12547" width="12.42578125" style="408" customWidth="1"/>
    <col min="12548" max="12548" width="12.5703125" style="408" customWidth="1"/>
    <col min="12549" max="12549" width="11.7109375" style="408" customWidth="1"/>
    <col min="12550" max="12550" width="10.7109375" style="408" customWidth="1"/>
    <col min="12551" max="12551" width="2.42578125" style="408" bestFit="1" customWidth="1"/>
    <col min="12552" max="12552" width="8.5703125" style="408" customWidth="1"/>
    <col min="12553" max="12553" width="12.42578125" style="408" customWidth="1"/>
    <col min="12554" max="12554" width="2.140625" style="408" customWidth="1"/>
    <col min="12555" max="12555" width="9.42578125" style="408" customWidth="1"/>
    <col min="12556" max="12800" width="11" style="408"/>
    <col min="12801" max="12801" width="46.7109375" style="408" bestFit="1" customWidth="1"/>
    <col min="12802" max="12802" width="11.85546875" style="408" customWidth="1"/>
    <col min="12803" max="12803" width="12.42578125" style="408" customWidth="1"/>
    <col min="12804" max="12804" width="12.5703125" style="408" customWidth="1"/>
    <col min="12805" max="12805" width="11.7109375" style="408" customWidth="1"/>
    <col min="12806" max="12806" width="10.7109375" style="408" customWidth="1"/>
    <col min="12807" max="12807" width="2.42578125" style="408" bestFit="1" customWidth="1"/>
    <col min="12808" max="12808" width="8.5703125" style="408" customWidth="1"/>
    <col min="12809" max="12809" width="12.42578125" style="408" customWidth="1"/>
    <col min="12810" max="12810" width="2.140625" style="408" customWidth="1"/>
    <col min="12811" max="12811" width="9.42578125" style="408" customWidth="1"/>
    <col min="12812" max="13056" width="11" style="408"/>
    <col min="13057" max="13057" width="46.7109375" style="408" bestFit="1" customWidth="1"/>
    <col min="13058" max="13058" width="11.85546875" style="408" customWidth="1"/>
    <col min="13059" max="13059" width="12.42578125" style="408" customWidth="1"/>
    <col min="13060" max="13060" width="12.5703125" style="408" customWidth="1"/>
    <col min="13061" max="13061" width="11.7109375" style="408" customWidth="1"/>
    <col min="13062" max="13062" width="10.7109375" style="408" customWidth="1"/>
    <col min="13063" max="13063" width="2.42578125" style="408" bestFit="1" customWidth="1"/>
    <col min="13064" max="13064" width="8.5703125" style="408" customWidth="1"/>
    <col min="13065" max="13065" width="12.42578125" style="408" customWidth="1"/>
    <col min="13066" max="13066" width="2.140625" style="408" customWidth="1"/>
    <col min="13067" max="13067" width="9.42578125" style="408" customWidth="1"/>
    <col min="13068" max="13312" width="11" style="408"/>
    <col min="13313" max="13313" width="46.7109375" style="408" bestFit="1" customWidth="1"/>
    <col min="13314" max="13314" width="11.85546875" style="408" customWidth="1"/>
    <col min="13315" max="13315" width="12.42578125" style="408" customWidth="1"/>
    <col min="13316" max="13316" width="12.5703125" style="408" customWidth="1"/>
    <col min="13317" max="13317" width="11.7109375" style="408" customWidth="1"/>
    <col min="13318" max="13318" width="10.7109375" style="408" customWidth="1"/>
    <col min="13319" max="13319" width="2.42578125" style="408" bestFit="1" customWidth="1"/>
    <col min="13320" max="13320" width="8.5703125" style="408" customWidth="1"/>
    <col min="13321" max="13321" width="12.42578125" style="408" customWidth="1"/>
    <col min="13322" max="13322" width="2.140625" style="408" customWidth="1"/>
    <col min="13323" max="13323" width="9.42578125" style="408" customWidth="1"/>
    <col min="13324" max="13568" width="11" style="408"/>
    <col min="13569" max="13569" width="46.7109375" style="408" bestFit="1" customWidth="1"/>
    <col min="13570" max="13570" width="11.85546875" style="408" customWidth="1"/>
    <col min="13571" max="13571" width="12.42578125" style="408" customWidth="1"/>
    <col min="13572" max="13572" width="12.5703125" style="408" customWidth="1"/>
    <col min="13573" max="13573" width="11.7109375" style="408" customWidth="1"/>
    <col min="13574" max="13574" width="10.7109375" style="408" customWidth="1"/>
    <col min="13575" max="13575" width="2.42578125" style="408" bestFit="1" customWidth="1"/>
    <col min="13576" max="13576" width="8.5703125" style="408" customWidth="1"/>
    <col min="13577" max="13577" width="12.42578125" style="408" customWidth="1"/>
    <col min="13578" max="13578" width="2.140625" style="408" customWidth="1"/>
    <col min="13579" max="13579" width="9.42578125" style="408" customWidth="1"/>
    <col min="13580" max="13824" width="11" style="408"/>
    <col min="13825" max="13825" width="46.7109375" style="408" bestFit="1" customWidth="1"/>
    <col min="13826" max="13826" width="11.85546875" style="408" customWidth="1"/>
    <col min="13827" max="13827" width="12.42578125" style="408" customWidth="1"/>
    <col min="13828" max="13828" width="12.5703125" style="408" customWidth="1"/>
    <col min="13829" max="13829" width="11.7109375" style="408" customWidth="1"/>
    <col min="13830" max="13830" width="10.7109375" style="408" customWidth="1"/>
    <col min="13831" max="13831" width="2.42578125" style="408" bestFit="1" customWidth="1"/>
    <col min="13832" max="13832" width="8.5703125" style="408" customWidth="1"/>
    <col min="13833" max="13833" width="12.42578125" style="408" customWidth="1"/>
    <col min="13834" max="13834" width="2.140625" style="408" customWidth="1"/>
    <col min="13835" max="13835" width="9.42578125" style="408" customWidth="1"/>
    <col min="13836" max="14080" width="11" style="408"/>
    <col min="14081" max="14081" width="46.7109375" style="408" bestFit="1" customWidth="1"/>
    <col min="14082" max="14082" width="11.85546875" style="408" customWidth="1"/>
    <col min="14083" max="14083" width="12.42578125" style="408" customWidth="1"/>
    <col min="14084" max="14084" width="12.5703125" style="408" customWidth="1"/>
    <col min="14085" max="14085" width="11.7109375" style="408" customWidth="1"/>
    <col min="14086" max="14086" width="10.7109375" style="408" customWidth="1"/>
    <col min="14087" max="14087" width="2.42578125" style="408" bestFit="1" customWidth="1"/>
    <col min="14088" max="14088" width="8.5703125" style="408" customWidth="1"/>
    <col min="14089" max="14089" width="12.42578125" style="408" customWidth="1"/>
    <col min="14090" max="14090" width="2.140625" style="408" customWidth="1"/>
    <col min="14091" max="14091" width="9.42578125" style="408" customWidth="1"/>
    <col min="14092" max="14336" width="11" style="408"/>
    <col min="14337" max="14337" width="46.7109375" style="408" bestFit="1" customWidth="1"/>
    <col min="14338" max="14338" width="11.85546875" style="408" customWidth="1"/>
    <col min="14339" max="14339" width="12.42578125" style="408" customWidth="1"/>
    <col min="14340" max="14340" width="12.5703125" style="408" customWidth="1"/>
    <col min="14341" max="14341" width="11.7109375" style="408" customWidth="1"/>
    <col min="14342" max="14342" width="10.7109375" style="408" customWidth="1"/>
    <col min="14343" max="14343" width="2.42578125" style="408" bestFit="1" customWidth="1"/>
    <col min="14344" max="14344" width="8.5703125" style="408" customWidth="1"/>
    <col min="14345" max="14345" width="12.42578125" style="408" customWidth="1"/>
    <col min="14346" max="14346" width="2.140625" style="408" customWidth="1"/>
    <col min="14347" max="14347" width="9.42578125" style="408" customWidth="1"/>
    <col min="14348" max="14592" width="11" style="408"/>
    <col min="14593" max="14593" width="46.7109375" style="408" bestFit="1" customWidth="1"/>
    <col min="14594" max="14594" width="11.85546875" style="408" customWidth="1"/>
    <col min="14595" max="14595" width="12.42578125" style="408" customWidth="1"/>
    <col min="14596" max="14596" width="12.5703125" style="408" customWidth="1"/>
    <col min="14597" max="14597" width="11.7109375" style="408" customWidth="1"/>
    <col min="14598" max="14598" width="10.7109375" style="408" customWidth="1"/>
    <col min="14599" max="14599" width="2.42578125" style="408" bestFit="1" customWidth="1"/>
    <col min="14600" max="14600" width="8.5703125" style="408" customWidth="1"/>
    <col min="14601" max="14601" width="12.42578125" style="408" customWidth="1"/>
    <col min="14602" max="14602" width="2.140625" style="408" customWidth="1"/>
    <col min="14603" max="14603" width="9.42578125" style="408" customWidth="1"/>
    <col min="14604" max="14848" width="11" style="408"/>
    <col min="14849" max="14849" width="46.7109375" style="408" bestFit="1" customWidth="1"/>
    <col min="14850" max="14850" width="11.85546875" style="408" customWidth="1"/>
    <col min="14851" max="14851" width="12.42578125" style="408" customWidth="1"/>
    <col min="14852" max="14852" width="12.5703125" style="408" customWidth="1"/>
    <col min="14853" max="14853" width="11.7109375" style="408" customWidth="1"/>
    <col min="14854" max="14854" width="10.7109375" style="408" customWidth="1"/>
    <col min="14855" max="14855" width="2.42578125" style="408" bestFit="1" customWidth="1"/>
    <col min="14856" max="14856" width="8.5703125" style="408" customWidth="1"/>
    <col min="14857" max="14857" width="12.42578125" style="408" customWidth="1"/>
    <col min="14858" max="14858" width="2.140625" style="408" customWidth="1"/>
    <col min="14859" max="14859" width="9.42578125" style="408" customWidth="1"/>
    <col min="14860" max="15104" width="11" style="408"/>
    <col min="15105" max="15105" width="46.7109375" style="408" bestFit="1" customWidth="1"/>
    <col min="15106" max="15106" width="11.85546875" style="408" customWidth="1"/>
    <col min="15107" max="15107" width="12.42578125" style="408" customWidth="1"/>
    <col min="15108" max="15108" width="12.5703125" style="408" customWidth="1"/>
    <col min="15109" max="15109" width="11.7109375" style="408" customWidth="1"/>
    <col min="15110" max="15110" width="10.7109375" style="408" customWidth="1"/>
    <col min="15111" max="15111" width="2.42578125" style="408" bestFit="1" customWidth="1"/>
    <col min="15112" max="15112" width="8.5703125" style="408" customWidth="1"/>
    <col min="15113" max="15113" width="12.42578125" style="408" customWidth="1"/>
    <col min="15114" max="15114" width="2.140625" style="408" customWidth="1"/>
    <col min="15115" max="15115" width="9.42578125" style="408" customWidth="1"/>
    <col min="15116" max="15360" width="11" style="408"/>
    <col min="15361" max="15361" width="46.7109375" style="408" bestFit="1" customWidth="1"/>
    <col min="15362" max="15362" width="11.85546875" style="408" customWidth="1"/>
    <col min="15363" max="15363" width="12.42578125" style="408" customWidth="1"/>
    <col min="15364" max="15364" width="12.5703125" style="408" customWidth="1"/>
    <col min="15365" max="15365" width="11.7109375" style="408" customWidth="1"/>
    <col min="15366" max="15366" width="10.7109375" style="408" customWidth="1"/>
    <col min="15367" max="15367" width="2.42578125" style="408" bestFit="1" customWidth="1"/>
    <col min="15368" max="15368" width="8.5703125" style="408" customWidth="1"/>
    <col min="15369" max="15369" width="12.42578125" style="408" customWidth="1"/>
    <col min="15370" max="15370" width="2.140625" style="408" customWidth="1"/>
    <col min="15371" max="15371" width="9.42578125" style="408" customWidth="1"/>
    <col min="15372" max="15616" width="11" style="408"/>
    <col min="15617" max="15617" width="46.7109375" style="408" bestFit="1" customWidth="1"/>
    <col min="15618" max="15618" width="11.85546875" style="408" customWidth="1"/>
    <col min="15619" max="15619" width="12.42578125" style="408" customWidth="1"/>
    <col min="15620" max="15620" width="12.5703125" style="408" customWidth="1"/>
    <col min="15621" max="15621" width="11.7109375" style="408" customWidth="1"/>
    <col min="15622" max="15622" width="10.7109375" style="408" customWidth="1"/>
    <col min="15623" max="15623" width="2.42578125" style="408" bestFit="1" customWidth="1"/>
    <col min="15624" max="15624" width="8.5703125" style="408" customWidth="1"/>
    <col min="15625" max="15625" width="12.42578125" style="408" customWidth="1"/>
    <col min="15626" max="15626" width="2.140625" style="408" customWidth="1"/>
    <col min="15627" max="15627" width="9.42578125" style="408" customWidth="1"/>
    <col min="15628" max="15872" width="11" style="408"/>
    <col min="15873" max="15873" width="46.7109375" style="408" bestFit="1" customWidth="1"/>
    <col min="15874" max="15874" width="11.85546875" style="408" customWidth="1"/>
    <col min="15875" max="15875" width="12.42578125" style="408" customWidth="1"/>
    <col min="15876" max="15876" width="12.5703125" style="408" customWidth="1"/>
    <col min="15877" max="15877" width="11.7109375" style="408" customWidth="1"/>
    <col min="15878" max="15878" width="10.7109375" style="408" customWidth="1"/>
    <col min="15879" max="15879" width="2.42578125" style="408" bestFit="1" customWidth="1"/>
    <col min="15880" max="15880" width="8.5703125" style="408" customWidth="1"/>
    <col min="15881" max="15881" width="12.42578125" style="408" customWidth="1"/>
    <col min="15882" max="15882" width="2.140625" style="408" customWidth="1"/>
    <col min="15883" max="15883" width="9.42578125" style="408" customWidth="1"/>
    <col min="15884" max="16128" width="11" style="408"/>
    <col min="16129" max="16129" width="46.7109375" style="408" bestFit="1" customWidth="1"/>
    <col min="16130" max="16130" width="11.85546875" style="408" customWidth="1"/>
    <col min="16131" max="16131" width="12.42578125" style="408" customWidth="1"/>
    <col min="16132" max="16132" width="12.5703125" style="408" customWidth="1"/>
    <col min="16133" max="16133" width="11.7109375" style="408" customWidth="1"/>
    <col min="16134" max="16134" width="10.7109375" style="408" customWidth="1"/>
    <col min="16135" max="16135" width="2.42578125" style="408" bestFit="1" customWidth="1"/>
    <col min="16136" max="16136" width="8.5703125" style="408" customWidth="1"/>
    <col min="16137" max="16137" width="12.42578125" style="408" customWidth="1"/>
    <col min="16138" max="16138" width="2.140625" style="408" customWidth="1"/>
    <col min="16139" max="16139" width="9.42578125" style="408" customWidth="1"/>
    <col min="16140" max="16384" width="11" style="408"/>
  </cols>
  <sheetData>
    <row r="1" spans="1:11" ht="24.95" customHeight="1">
      <c r="A1" s="1783" t="s">
        <v>1019</v>
      </c>
      <c r="B1" s="1783"/>
      <c r="C1" s="1783"/>
      <c r="D1" s="1783"/>
      <c r="E1" s="1783"/>
      <c r="F1" s="1783"/>
      <c r="G1" s="1783"/>
      <c r="H1" s="1783"/>
      <c r="I1" s="1783"/>
      <c r="J1" s="1783"/>
      <c r="K1" s="1783"/>
    </row>
    <row r="2" spans="1:11" ht="17.100000000000001" customHeight="1">
      <c r="A2" s="1784" t="s">
        <v>102</v>
      </c>
      <c r="B2" s="1784"/>
      <c r="C2" s="1784"/>
      <c r="D2" s="1784"/>
      <c r="E2" s="1784"/>
      <c r="F2" s="1784"/>
      <c r="G2" s="1784"/>
      <c r="H2" s="1784"/>
      <c r="I2" s="1784"/>
      <c r="J2" s="1784"/>
      <c r="K2" s="1784"/>
    </row>
    <row r="3" spans="1:11" ht="17.100000000000001" customHeight="1" thickBot="1">
      <c r="E3" s="432"/>
      <c r="I3" s="1773" t="s">
        <v>685</v>
      </c>
      <c r="J3" s="1773"/>
      <c r="K3" s="1773"/>
    </row>
    <row r="4" spans="1:11" ht="18.75" customHeight="1" thickTop="1">
      <c r="A4" s="1788" t="s">
        <v>727</v>
      </c>
      <c r="B4" s="722">
        <v>2016</v>
      </c>
      <c r="C4" s="722">
        <v>2016</v>
      </c>
      <c r="D4" s="722">
        <v>2017</v>
      </c>
      <c r="E4" s="722">
        <v>2017</v>
      </c>
      <c r="F4" s="1785" t="s">
        <v>686</v>
      </c>
      <c r="G4" s="1786"/>
      <c r="H4" s="1786"/>
      <c r="I4" s="1786"/>
      <c r="J4" s="1786"/>
      <c r="K4" s="1787"/>
    </row>
    <row r="5" spans="1:11" ht="18.75" customHeight="1">
      <c r="A5" s="1789"/>
      <c r="B5" s="733" t="s">
        <v>688</v>
      </c>
      <c r="C5" s="633" t="s">
        <v>689</v>
      </c>
      <c r="D5" s="633" t="s">
        <v>690</v>
      </c>
      <c r="E5" s="633" t="s">
        <v>807</v>
      </c>
      <c r="F5" s="1776" t="s">
        <v>5</v>
      </c>
      <c r="G5" s="1777"/>
      <c r="H5" s="1778"/>
      <c r="I5" s="1776" t="s">
        <v>128</v>
      </c>
      <c r="J5" s="1777"/>
      <c r="K5" s="1779"/>
    </row>
    <row r="6" spans="1:11" ht="18.75" customHeight="1">
      <c r="A6" s="1790"/>
      <c r="B6" s="734"/>
      <c r="C6" s="734"/>
      <c r="D6" s="735"/>
      <c r="E6" s="735"/>
      <c r="F6" s="667" t="s">
        <v>691</v>
      </c>
      <c r="G6" s="668" t="s">
        <v>107</v>
      </c>
      <c r="H6" s="669" t="s">
        <v>692</v>
      </c>
      <c r="I6" s="670" t="s">
        <v>691</v>
      </c>
      <c r="J6" s="668" t="s">
        <v>107</v>
      </c>
      <c r="K6" s="671" t="s">
        <v>692</v>
      </c>
    </row>
    <row r="7" spans="1:11" ht="18.75" customHeight="1">
      <c r="A7" s="672" t="s">
        <v>728</v>
      </c>
      <c r="B7" s="703">
        <v>917630.90047061001</v>
      </c>
      <c r="C7" s="703">
        <v>923234.62234596</v>
      </c>
      <c r="D7" s="703">
        <v>955657.73971067986</v>
      </c>
      <c r="E7" s="703">
        <v>977401.8863050798</v>
      </c>
      <c r="F7" s="675">
        <v>5603.721875349991</v>
      </c>
      <c r="G7" s="676"/>
      <c r="H7" s="674">
        <v>0.61067275224451401</v>
      </c>
      <c r="I7" s="673">
        <v>21744.146594399936</v>
      </c>
      <c r="J7" s="677"/>
      <c r="K7" s="678">
        <v>2.2753069107129145</v>
      </c>
    </row>
    <row r="8" spans="1:11" ht="18.75" customHeight="1">
      <c r="A8" s="694" t="s">
        <v>729</v>
      </c>
      <c r="B8" s="719">
        <v>28206.181776740003</v>
      </c>
      <c r="C8" s="719">
        <v>26429.41003164</v>
      </c>
      <c r="D8" s="719">
        <v>25929.438226990002</v>
      </c>
      <c r="E8" s="719">
        <v>27762.265288169998</v>
      </c>
      <c r="F8" s="682">
        <v>-1776.7717451000026</v>
      </c>
      <c r="G8" s="683"/>
      <c r="H8" s="681">
        <v>-6.2992281591448966</v>
      </c>
      <c r="I8" s="680">
        <v>1832.8270611799962</v>
      </c>
      <c r="J8" s="681"/>
      <c r="K8" s="684">
        <v>7.0685182036539578</v>
      </c>
    </row>
    <row r="9" spans="1:11" ht="18.75" customHeight="1">
      <c r="A9" s="694" t="s">
        <v>730</v>
      </c>
      <c r="B9" s="719">
        <v>29.838400000000004</v>
      </c>
      <c r="C9" s="719">
        <v>29.519400000000005</v>
      </c>
      <c r="D9" s="719">
        <v>170.62933999999998</v>
      </c>
      <c r="E9" s="719">
        <v>163.66448</v>
      </c>
      <c r="F9" s="682">
        <v>-0.31899999999999906</v>
      </c>
      <c r="G9" s="683"/>
      <c r="H9" s="681">
        <v>-1.0690921765242072</v>
      </c>
      <c r="I9" s="680">
        <v>-6.9648599999999874</v>
      </c>
      <c r="J9" s="681"/>
      <c r="K9" s="684">
        <v>-4.0818654048594389</v>
      </c>
    </row>
    <row r="10" spans="1:11" ht="18.75" customHeight="1">
      <c r="A10" s="694" t="s">
        <v>731</v>
      </c>
      <c r="B10" s="719">
        <v>2384.0881600000002</v>
      </c>
      <c r="C10" s="719">
        <v>2358.6000600000002</v>
      </c>
      <c r="D10" s="719">
        <v>2291.3082800000002</v>
      </c>
      <c r="E10" s="719">
        <v>2335.1414199999999</v>
      </c>
      <c r="F10" s="682">
        <v>-25.488100000000031</v>
      </c>
      <c r="G10" s="683"/>
      <c r="H10" s="681">
        <v>-1.0690921765242116</v>
      </c>
      <c r="I10" s="680">
        <v>43.83313999999973</v>
      </c>
      <c r="J10" s="681"/>
      <c r="K10" s="684">
        <v>1.913018007336827</v>
      </c>
    </row>
    <row r="11" spans="1:11" ht="18.75" customHeight="1">
      <c r="A11" s="694" t="s">
        <v>732</v>
      </c>
      <c r="B11" s="719">
        <v>887010.79213386995</v>
      </c>
      <c r="C11" s="719">
        <v>894417.09285431996</v>
      </c>
      <c r="D11" s="719">
        <v>927266.36386368982</v>
      </c>
      <c r="E11" s="719">
        <v>947140.8151169098</v>
      </c>
      <c r="F11" s="682">
        <v>7406.3007204500027</v>
      </c>
      <c r="G11" s="683"/>
      <c r="H11" s="681">
        <v>0.83497301116627498</v>
      </c>
      <c r="I11" s="680">
        <v>19874.451253219973</v>
      </c>
      <c r="J11" s="681"/>
      <c r="K11" s="684">
        <v>2.1433378830229586</v>
      </c>
    </row>
    <row r="12" spans="1:11" ht="18.75" customHeight="1">
      <c r="A12" s="672" t="s">
        <v>733</v>
      </c>
      <c r="B12" s="703">
        <v>16408.711874249999</v>
      </c>
      <c r="C12" s="703">
        <v>16548.757674249999</v>
      </c>
      <c r="D12" s="703">
        <v>41866.499995250007</v>
      </c>
      <c r="E12" s="703">
        <v>35876.599595250009</v>
      </c>
      <c r="F12" s="675">
        <v>140.04579999999987</v>
      </c>
      <c r="G12" s="676"/>
      <c r="H12" s="674">
        <v>0.85348442384299594</v>
      </c>
      <c r="I12" s="673">
        <v>-5989.9003999999986</v>
      </c>
      <c r="J12" s="674"/>
      <c r="K12" s="678">
        <v>-14.307143899489057</v>
      </c>
    </row>
    <row r="13" spans="1:11" ht="18.75" customHeight="1">
      <c r="A13" s="694" t="s">
        <v>734</v>
      </c>
      <c r="B13" s="719">
        <v>16099.85087425</v>
      </c>
      <c r="C13" s="719">
        <v>16219.89667425</v>
      </c>
      <c r="D13" s="719">
        <v>30457.402599250003</v>
      </c>
      <c r="E13" s="719">
        <v>24432.402199250002</v>
      </c>
      <c r="F13" s="682">
        <v>120.04579999999987</v>
      </c>
      <c r="G13" s="683"/>
      <c r="H13" s="681">
        <v>0.7456329933589656</v>
      </c>
      <c r="I13" s="680">
        <v>-6025.0004000000008</v>
      </c>
      <c r="J13" s="681"/>
      <c r="K13" s="684">
        <v>-19.78172754674873</v>
      </c>
    </row>
    <row r="14" spans="1:11" ht="18.75" customHeight="1">
      <c r="A14" s="694" t="s">
        <v>735</v>
      </c>
      <c r="B14" s="719">
        <v>0</v>
      </c>
      <c r="C14" s="719">
        <v>0</v>
      </c>
      <c r="D14" s="719">
        <v>8942</v>
      </c>
      <c r="E14" s="719">
        <v>8942</v>
      </c>
      <c r="F14" s="682">
        <v>0</v>
      </c>
      <c r="G14" s="683"/>
      <c r="H14" s="681"/>
      <c r="I14" s="680">
        <v>0</v>
      </c>
      <c r="J14" s="681"/>
      <c r="K14" s="684">
        <v>0</v>
      </c>
    </row>
    <row r="15" spans="1:11" ht="18.75" customHeight="1">
      <c r="A15" s="694" t="s">
        <v>736</v>
      </c>
      <c r="B15" s="719">
        <v>308.86099999999999</v>
      </c>
      <c r="C15" s="719">
        <v>328.86099999999999</v>
      </c>
      <c r="D15" s="719">
        <v>2467.097396000001</v>
      </c>
      <c r="E15" s="719">
        <v>2502.1973959999996</v>
      </c>
      <c r="F15" s="682">
        <v>20</v>
      </c>
      <c r="G15" s="683"/>
      <c r="H15" s="681">
        <v>6.475404793742169</v>
      </c>
      <c r="I15" s="680">
        <v>35.099999999998545</v>
      </c>
      <c r="J15" s="681"/>
      <c r="K15" s="684">
        <v>1.4227245368142949</v>
      </c>
    </row>
    <row r="16" spans="1:11" ht="18.75" customHeight="1">
      <c r="A16" s="694" t="s">
        <v>737</v>
      </c>
      <c r="B16" s="719">
        <v>0</v>
      </c>
      <c r="C16" s="719">
        <v>0</v>
      </c>
      <c r="D16" s="719">
        <v>0</v>
      </c>
      <c r="E16" s="719">
        <v>0</v>
      </c>
      <c r="F16" s="682">
        <v>0</v>
      </c>
      <c r="G16" s="683"/>
      <c r="H16" s="681"/>
      <c r="I16" s="680">
        <v>0</v>
      </c>
      <c r="J16" s="681"/>
      <c r="K16" s="684"/>
    </row>
    <row r="17" spans="1:11" ht="18.75" customHeight="1">
      <c r="A17" s="693" t="s">
        <v>738</v>
      </c>
      <c r="B17" s="703">
        <v>31</v>
      </c>
      <c r="C17" s="703">
        <v>31</v>
      </c>
      <c r="D17" s="703">
        <v>31</v>
      </c>
      <c r="E17" s="703">
        <v>31</v>
      </c>
      <c r="F17" s="675">
        <v>0</v>
      </c>
      <c r="G17" s="676"/>
      <c r="H17" s="674">
        <v>0</v>
      </c>
      <c r="I17" s="673">
        <v>0</v>
      </c>
      <c r="J17" s="674"/>
      <c r="K17" s="678">
        <v>0</v>
      </c>
    </row>
    <row r="18" spans="1:11" ht="18.75" customHeight="1">
      <c r="A18" s="672" t="s">
        <v>739</v>
      </c>
      <c r="B18" s="703">
        <v>2423.7671835200003</v>
      </c>
      <c r="C18" s="703">
        <v>3278.6348292200005</v>
      </c>
      <c r="D18" s="703">
        <v>3448.5718692200003</v>
      </c>
      <c r="E18" s="703">
        <v>3548.5718692200003</v>
      </c>
      <c r="F18" s="675">
        <v>854.86764570000014</v>
      </c>
      <c r="G18" s="676"/>
      <c r="H18" s="674">
        <v>35.270204643108038</v>
      </c>
      <c r="I18" s="673">
        <v>100</v>
      </c>
      <c r="J18" s="674"/>
      <c r="K18" s="678">
        <v>2.8997510793538446</v>
      </c>
    </row>
    <row r="19" spans="1:11" ht="18.75" customHeight="1">
      <c r="A19" s="694" t="s">
        <v>740</v>
      </c>
      <c r="B19" s="719">
        <v>2407.7671835200003</v>
      </c>
      <c r="C19" s="719">
        <v>3262.6348292200005</v>
      </c>
      <c r="D19" s="719">
        <v>3432.5718692200003</v>
      </c>
      <c r="E19" s="719">
        <v>3532.5718692200003</v>
      </c>
      <c r="F19" s="682">
        <v>854.86764570000014</v>
      </c>
      <c r="G19" s="683"/>
      <c r="H19" s="681">
        <v>35.504580822894958</v>
      </c>
      <c r="I19" s="680">
        <v>100</v>
      </c>
      <c r="J19" s="681"/>
      <c r="K19" s="684">
        <v>2.9132674801860299</v>
      </c>
    </row>
    <row r="20" spans="1:11" ht="18.75" customHeight="1">
      <c r="A20" s="694" t="s">
        <v>741</v>
      </c>
      <c r="B20" s="719">
        <v>16</v>
      </c>
      <c r="C20" s="719">
        <v>16</v>
      </c>
      <c r="D20" s="719">
        <v>16</v>
      </c>
      <c r="E20" s="719">
        <v>16</v>
      </c>
      <c r="F20" s="682">
        <v>0</v>
      </c>
      <c r="G20" s="683"/>
      <c r="H20" s="681">
        <v>0</v>
      </c>
      <c r="I20" s="680">
        <v>0</v>
      </c>
      <c r="J20" s="681"/>
      <c r="K20" s="684">
        <v>0</v>
      </c>
    </row>
    <row r="21" spans="1:11" ht="18.75" customHeight="1">
      <c r="A21" s="672" t="s">
        <v>742</v>
      </c>
      <c r="B21" s="703">
        <v>6710.1528778900001</v>
      </c>
      <c r="C21" s="703">
        <v>8030.1869890299995</v>
      </c>
      <c r="D21" s="703">
        <v>6937.2709147099995</v>
      </c>
      <c r="E21" s="703">
        <v>9259.2000791400005</v>
      </c>
      <c r="F21" s="675">
        <v>1320.0341111399994</v>
      </c>
      <c r="G21" s="676"/>
      <c r="H21" s="674">
        <v>19.672191307138782</v>
      </c>
      <c r="I21" s="673">
        <v>2321.929164430001</v>
      </c>
      <c r="J21" s="674"/>
      <c r="K21" s="678">
        <v>33.470354451727005</v>
      </c>
    </row>
    <row r="22" spans="1:11" ht="18.75" customHeight="1">
      <c r="A22" s="694" t="s">
        <v>743</v>
      </c>
      <c r="B22" s="719">
        <v>5910.1528778900001</v>
      </c>
      <c r="C22" s="719">
        <v>6580.1869890299995</v>
      </c>
      <c r="D22" s="719">
        <v>6937.2709147099995</v>
      </c>
      <c r="E22" s="719">
        <v>9259.2000791400005</v>
      </c>
      <c r="F22" s="682">
        <v>670.03411113999937</v>
      </c>
      <c r="G22" s="683"/>
      <c r="H22" s="681">
        <v>11.337001343004346</v>
      </c>
      <c r="I22" s="680">
        <v>2321.929164430001</v>
      </c>
      <c r="J22" s="681"/>
      <c r="K22" s="684">
        <v>33.470354451727005</v>
      </c>
    </row>
    <row r="23" spans="1:11" ht="18.75" customHeight="1">
      <c r="A23" s="694" t="s">
        <v>744</v>
      </c>
      <c r="B23" s="719">
        <v>800</v>
      </c>
      <c r="C23" s="719">
        <v>1450</v>
      </c>
      <c r="D23" s="719">
        <v>0</v>
      </c>
      <c r="E23" s="719">
        <v>0</v>
      </c>
      <c r="F23" s="682">
        <v>650</v>
      </c>
      <c r="G23" s="683"/>
      <c r="H23" s="681">
        <v>81.25</v>
      </c>
      <c r="I23" s="680">
        <v>0</v>
      </c>
      <c r="J23" s="681"/>
      <c r="K23" s="684"/>
    </row>
    <row r="24" spans="1:11" ht="18.75" customHeight="1">
      <c r="A24" s="672" t="s">
        <v>745</v>
      </c>
      <c r="B24" s="703">
        <v>4449.7970038699996</v>
      </c>
      <c r="C24" s="703">
        <v>4419.0396422199992</v>
      </c>
      <c r="D24" s="703">
        <v>4137.1226891200004</v>
      </c>
      <c r="E24" s="703">
        <v>4043.6850072900002</v>
      </c>
      <c r="F24" s="675">
        <v>-30.757361650000348</v>
      </c>
      <c r="G24" s="676"/>
      <c r="H24" s="674">
        <v>-0.6912081972110321</v>
      </c>
      <c r="I24" s="673">
        <v>-93.437681830000201</v>
      </c>
      <c r="J24" s="674"/>
      <c r="K24" s="678">
        <v>-2.2585185127752436</v>
      </c>
    </row>
    <row r="25" spans="1:11" ht="18.75" customHeight="1">
      <c r="A25" s="672" t="s">
        <v>746</v>
      </c>
      <c r="B25" s="703">
        <v>33875.377499020004</v>
      </c>
      <c r="C25" s="703">
        <v>34598.79951863001</v>
      </c>
      <c r="D25" s="703">
        <v>36601.222259999995</v>
      </c>
      <c r="E25" s="703">
        <v>32429.85274589001</v>
      </c>
      <c r="F25" s="675">
        <v>723.42201961000683</v>
      </c>
      <c r="G25" s="676"/>
      <c r="H25" s="674">
        <v>2.1355393593206009</v>
      </c>
      <c r="I25" s="673">
        <v>-4171.3695141099852</v>
      </c>
      <c r="J25" s="674"/>
      <c r="K25" s="678">
        <v>-11.39680386758206</v>
      </c>
    </row>
    <row r="26" spans="1:11" ht="18.75" customHeight="1">
      <c r="A26" s="723" t="s">
        <v>747</v>
      </c>
      <c r="B26" s="736">
        <v>981529.70690916001</v>
      </c>
      <c r="C26" s="736">
        <v>990141.04099931009</v>
      </c>
      <c r="D26" s="736">
        <v>1048679.42743898</v>
      </c>
      <c r="E26" s="736">
        <v>1062590.7956018697</v>
      </c>
      <c r="F26" s="726">
        <v>8611.3340901500778</v>
      </c>
      <c r="G26" s="727"/>
      <c r="H26" s="725">
        <v>0.87733810087798503</v>
      </c>
      <c r="I26" s="724">
        <v>13911.368162889732</v>
      </c>
      <c r="J26" s="725"/>
      <c r="K26" s="728">
        <v>1.3265606055477999</v>
      </c>
    </row>
    <row r="27" spans="1:11" ht="18.75" customHeight="1">
      <c r="A27" s="672" t="s">
        <v>748</v>
      </c>
      <c r="B27" s="703">
        <v>547052.99109698995</v>
      </c>
      <c r="C27" s="703">
        <v>545181.09352656</v>
      </c>
      <c r="D27" s="703">
        <v>656909.51932897011</v>
      </c>
      <c r="E27" s="703">
        <v>617310.72457080986</v>
      </c>
      <c r="F27" s="675">
        <v>-1871.8975704299519</v>
      </c>
      <c r="G27" s="676"/>
      <c r="H27" s="674">
        <v>-0.34217847281600422</v>
      </c>
      <c r="I27" s="673">
        <v>-39598.794758160249</v>
      </c>
      <c r="J27" s="674"/>
      <c r="K27" s="678">
        <v>-6.028043983684424</v>
      </c>
    </row>
    <row r="28" spans="1:11" ht="18.75" customHeight="1">
      <c r="A28" s="694" t="s">
        <v>749</v>
      </c>
      <c r="B28" s="719">
        <v>327482.67803007999</v>
      </c>
      <c r="C28" s="719">
        <v>365161.18529377994</v>
      </c>
      <c r="D28" s="719">
        <v>361745.91183872998</v>
      </c>
      <c r="E28" s="719">
        <v>400872.28780599998</v>
      </c>
      <c r="F28" s="682">
        <v>37678.507263699954</v>
      </c>
      <c r="G28" s="683"/>
      <c r="H28" s="681">
        <v>11.505496257191075</v>
      </c>
      <c r="I28" s="680">
        <v>39126.375967269996</v>
      </c>
      <c r="J28" s="681"/>
      <c r="K28" s="684">
        <v>10.8159829003715</v>
      </c>
    </row>
    <row r="29" spans="1:11" ht="18.75" customHeight="1">
      <c r="A29" s="694" t="s">
        <v>750</v>
      </c>
      <c r="B29" s="719">
        <v>55901.051822580012</v>
      </c>
      <c r="C29" s="719">
        <v>64271.527716990022</v>
      </c>
      <c r="D29" s="719">
        <v>63082.488793020013</v>
      </c>
      <c r="E29" s="719">
        <v>59132.511989749997</v>
      </c>
      <c r="F29" s="682">
        <v>8370.4758944100104</v>
      </c>
      <c r="G29" s="683"/>
      <c r="H29" s="681">
        <v>14.973735952189971</v>
      </c>
      <c r="I29" s="680">
        <v>-3949.9768032700158</v>
      </c>
      <c r="J29" s="681"/>
      <c r="K29" s="684">
        <v>-6.2616058415676763</v>
      </c>
    </row>
    <row r="30" spans="1:11" ht="18.75" customHeight="1">
      <c r="A30" s="694" t="s">
        <v>751</v>
      </c>
      <c r="B30" s="719">
        <v>134715.85834726001</v>
      </c>
      <c r="C30" s="719">
        <v>85580.391160619954</v>
      </c>
      <c r="D30" s="719">
        <v>194425.91190588006</v>
      </c>
      <c r="E30" s="719">
        <v>128119.77002714996</v>
      </c>
      <c r="F30" s="682">
        <v>-49135.46718664006</v>
      </c>
      <c r="G30" s="683"/>
      <c r="H30" s="681">
        <v>-36.473409878725995</v>
      </c>
      <c r="I30" s="680">
        <v>-66306.141878730094</v>
      </c>
      <c r="J30" s="681"/>
      <c r="K30" s="684">
        <v>-34.103551953933149</v>
      </c>
    </row>
    <row r="31" spans="1:11" ht="18.75" customHeight="1">
      <c r="A31" s="694" t="s">
        <v>752</v>
      </c>
      <c r="B31" s="719">
        <v>13738.88305825</v>
      </c>
      <c r="C31" s="719">
        <v>13211.252177660001</v>
      </c>
      <c r="D31" s="719">
        <v>12364.73573455</v>
      </c>
      <c r="E31" s="719">
        <v>12007.5416778</v>
      </c>
      <c r="F31" s="682">
        <v>-527.63088058999892</v>
      </c>
      <c r="G31" s="683"/>
      <c r="H31" s="681">
        <v>-3.840420493812736</v>
      </c>
      <c r="I31" s="680">
        <v>-357.19405675000053</v>
      </c>
      <c r="J31" s="681"/>
      <c r="K31" s="684">
        <v>-2.8888127042773402</v>
      </c>
    </row>
    <row r="32" spans="1:11" ht="18.75" customHeight="1">
      <c r="A32" s="694" t="s">
        <v>753</v>
      </c>
      <c r="B32" s="719">
        <v>5551.3826345699999</v>
      </c>
      <c r="C32" s="719">
        <v>3690.0302566</v>
      </c>
      <c r="D32" s="719">
        <v>4802.4487722700005</v>
      </c>
      <c r="E32" s="719">
        <v>3782.9225157300002</v>
      </c>
      <c r="F32" s="682">
        <v>-1861.3523779699999</v>
      </c>
      <c r="G32" s="683"/>
      <c r="H32" s="681">
        <v>-33.529527696016522</v>
      </c>
      <c r="I32" s="680">
        <v>-1019.5262565400003</v>
      </c>
      <c r="J32" s="681"/>
      <c r="K32" s="684">
        <v>-21.229299986017239</v>
      </c>
    </row>
    <row r="33" spans="1:11" ht="18.75" customHeight="1">
      <c r="A33" s="694" t="s">
        <v>754</v>
      </c>
      <c r="B33" s="719">
        <v>9663.1372042500007</v>
      </c>
      <c r="C33" s="719">
        <v>13266.706920909997</v>
      </c>
      <c r="D33" s="719">
        <v>20488.022284520001</v>
      </c>
      <c r="E33" s="719">
        <v>13395.690554380002</v>
      </c>
      <c r="F33" s="682">
        <v>3603.5697166599966</v>
      </c>
      <c r="G33" s="683"/>
      <c r="H33" s="681">
        <v>37.291923321497386</v>
      </c>
      <c r="I33" s="680">
        <v>-7092.3317301399984</v>
      </c>
      <c r="J33" s="681"/>
      <c r="K33" s="684">
        <v>-34.616966106575866</v>
      </c>
    </row>
    <row r="34" spans="1:11" ht="18.75" customHeight="1">
      <c r="A34" s="672" t="s">
        <v>755</v>
      </c>
      <c r="B34" s="703">
        <v>115018.4562489799</v>
      </c>
      <c r="C34" s="703">
        <v>184262.64910605011</v>
      </c>
      <c r="D34" s="703">
        <v>127686.39723108003</v>
      </c>
      <c r="E34" s="703">
        <v>246040.80308249054</v>
      </c>
      <c r="F34" s="675">
        <v>69244.192857070215</v>
      </c>
      <c r="G34" s="676"/>
      <c r="H34" s="674">
        <v>60.202679739656432</v>
      </c>
      <c r="I34" s="673">
        <v>118354.40585141051</v>
      </c>
      <c r="J34" s="674"/>
      <c r="K34" s="678">
        <v>92.691475691979178</v>
      </c>
    </row>
    <row r="35" spans="1:11" ht="18.75" customHeight="1">
      <c r="A35" s="672" t="s">
        <v>756</v>
      </c>
      <c r="B35" s="703">
        <v>0</v>
      </c>
      <c r="C35" s="703">
        <v>5050</v>
      </c>
      <c r="D35" s="703">
        <v>14400</v>
      </c>
      <c r="E35" s="703">
        <v>6050</v>
      </c>
      <c r="F35" s="675">
        <v>5050</v>
      </c>
      <c r="G35" s="676"/>
      <c r="H35" s="674"/>
      <c r="I35" s="673">
        <v>-8350</v>
      </c>
      <c r="J35" s="674"/>
      <c r="K35" s="678">
        <v>-57.986111111111114</v>
      </c>
    </row>
    <row r="36" spans="1:11" ht="18.75" customHeight="1">
      <c r="A36" s="672" t="s">
        <v>757</v>
      </c>
      <c r="B36" s="703">
        <v>0</v>
      </c>
      <c r="C36" s="703">
        <v>0</v>
      </c>
      <c r="D36" s="703">
        <v>0</v>
      </c>
      <c r="E36" s="703">
        <v>0</v>
      </c>
      <c r="F36" s="675">
        <v>0</v>
      </c>
      <c r="G36" s="676"/>
      <c r="H36" s="674"/>
      <c r="I36" s="673">
        <v>0</v>
      </c>
      <c r="J36" s="674"/>
      <c r="K36" s="678"/>
    </row>
    <row r="37" spans="1:11" ht="18.75" customHeight="1">
      <c r="A37" s="672" t="s">
        <v>758</v>
      </c>
      <c r="B37" s="703">
        <v>49080</v>
      </c>
      <c r="C37" s="703">
        <v>49080</v>
      </c>
      <c r="D37" s="703">
        <v>0</v>
      </c>
      <c r="E37" s="703">
        <v>0</v>
      </c>
      <c r="F37" s="675">
        <v>0</v>
      </c>
      <c r="G37" s="676"/>
      <c r="H37" s="674"/>
      <c r="I37" s="673">
        <v>0</v>
      </c>
      <c r="J37" s="674"/>
      <c r="K37" s="678"/>
    </row>
    <row r="38" spans="1:11" ht="18.75" customHeight="1">
      <c r="A38" s="672" t="s">
        <v>759</v>
      </c>
      <c r="B38" s="703">
        <v>4425.2452109500009</v>
      </c>
      <c r="C38" s="703">
        <v>4376.4144581</v>
      </c>
      <c r="D38" s="703">
        <v>2849.0322149899994</v>
      </c>
      <c r="E38" s="703">
        <v>2844.0989563599987</v>
      </c>
      <c r="F38" s="675">
        <v>-48.830752850000863</v>
      </c>
      <c r="G38" s="676"/>
      <c r="H38" s="674">
        <v>-1.1034586903607539</v>
      </c>
      <c r="I38" s="673">
        <v>-4.9332586300006369</v>
      </c>
      <c r="J38" s="674"/>
      <c r="K38" s="678">
        <v>-0.17315559311841455</v>
      </c>
    </row>
    <row r="39" spans="1:11" ht="18.75" customHeight="1">
      <c r="A39" s="694" t="s">
        <v>760</v>
      </c>
      <c r="B39" s="719">
        <v>3.1943309500007628</v>
      </c>
      <c r="C39" s="719">
        <v>1.6393781000003815</v>
      </c>
      <c r="D39" s="719">
        <v>235.10543498999976</v>
      </c>
      <c r="E39" s="719">
        <v>180.16728635999965</v>
      </c>
      <c r="F39" s="682">
        <v>-1.5549528500003813</v>
      </c>
      <c r="G39" s="683"/>
      <c r="H39" s="681">
        <v>-48.678514353686801</v>
      </c>
      <c r="I39" s="680">
        <v>-54.938148630000114</v>
      </c>
      <c r="J39" s="681"/>
      <c r="K39" s="684">
        <v>-23.367451557356347</v>
      </c>
    </row>
    <row r="40" spans="1:11" ht="18.75" customHeight="1">
      <c r="A40" s="694" t="s">
        <v>761</v>
      </c>
      <c r="B40" s="719">
        <v>0</v>
      </c>
      <c r="C40" s="719">
        <v>0</v>
      </c>
      <c r="D40" s="719">
        <v>0</v>
      </c>
      <c r="E40" s="719">
        <v>0</v>
      </c>
      <c r="F40" s="682">
        <v>0</v>
      </c>
      <c r="G40" s="683"/>
      <c r="H40" s="681"/>
      <c r="I40" s="680">
        <v>0</v>
      </c>
      <c r="J40" s="681"/>
      <c r="K40" s="684"/>
    </row>
    <row r="41" spans="1:11" ht="18.75" customHeight="1">
      <c r="A41" s="694" t="s">
        <v>762</v>
      </c>
      <c r="B41" s="719">
        <v>0</v>
      </c>
      <c r="C41" s="719">
        <v>0</v>
      </c>
      <c r="D41" s="719">
        <v>0</v>
      </c>
      <c r="E41" s="719">
        <v>0</v>
      </c>
      <c r="F41" s="682">
        <v>0</v>
      </c>
      <c r="G41" s="683"/>
      <c r="H41" s="681"/>
      <c r="I41" s="680">
        <v>0</v>
      </c>
      <c r="J41" s="681"/>
      <c r="K41" s="684"/>
    </row>
    <row r="42" spans="1:11" ht="18.75" customHeight="1">
      <c r="A42" s="694" t="s">
        <v>763</v>
      </c>
      <c r="B42" s="719">
        <v>0</v>
      </c>
      <c r="C42" s="719">
        <v>0</v>
      </c>
      <c r="D42" s="719">
        <v>0</v>
      </c>
      <c r="E42" s="719">
        <v>0</v>
      </c>
      <c r="F42" s="682">
        <v>0</v>
      </c>
      <c r="G42" s="683"/>
      <c r="H42" s="681"/>
      <c r="I42" s="680">
        <v>0</v>
      </c>
      <c r="J42" s="681"/>
      <c r="K42" s="684"/>
    </row>
    <row r="43" spans="1:11" ht="18.75" customHeight="1">
      <c r="A43" s="694" t="s">
        <v>764</v>
      </c>
      <c r="B43" s="719">
        <v>0</v>
      </c>
      <c r="C43" s="719">
        <v>0</v>
      </c>
      <c r="D43" s="719">
        <v>0</v>
      </c>
      <c r="E43" s="719">
        <v>0</v>
      </c>
      <c r="F43" s="682">
        <v>0</v>
      </c>
      <c r="G43" s="683"/>
      <c r="H43" s="681"/>
      <c r="I43" s="680">
        <v>0</v>
      </c>
      <c r="J43" s="729"/>
      <c r="K43" s="684"/>
    </row>
    <row r="44" spans="1:11" ht="18.75" customHeight="1">
      <c r="A44" s="694" t="s">
        <v>765</v>
      </c>
      <c r="B44" s="719">
        <v>1010.02984</v>
      </c>
      <c r="C44" s="719">
        <v>999.23168999999996</v>
      </c>
      <c r="D44" s="719">
        <v>153.42302000000001</v>
      </c>
      <c r="E44" s="719">
        <v>156.35802999999999</v>
      </c>
      <c r="F44" s="682">
        <v>-10.798150000000078</v>
      </c>
      <c r="G44" s="683"/>
      <c r="H44" s="681">
        <v>-1.0690921765242181</v>
      </c>
      <c r="I44" s="680">
        <v>2.935009999999977</v>
      </c>
      <c r="J44" s="729"/>
      <c r="K44" s="684">
        <v>1.9130180073368239</v>
      </c>
    </row>
    <row r="45" spans="1:11" ht="18.75" customHeight="1">
      <c r="A45" s="694" t="s">
        <v>766</v>
      </c>
      <c r="B45" s="719">
        <v>3412.0210399999996</v>
      </c>
      <c r="C45" s="719">
        <v>3375.5433899999998</v>
      </c>
      <c r="D45" s="719">
        <v>2460.5037599999996</v>
      </c>
      <c r="E45" s="719">
        <v>2507.5736399999992</v>
      </c>
      <c r="F45" s="682">
        <v>-36.477649999999812</v>
      </c>
      <c r="G45" s="683"/>
      <c r="H45" s="681">
        <v>-1.0690921765242052</v>
      </c>
      <c r="I45" s="680">
        <v>47.069879999999557</v>
      </c>
      <c r="J45" s="729"/>
      <c r="K45" s="684">
        <v>1.9130180073368215</v>
      </c>
    </row>
    <row r="46" spans="1:11" ht="18.75" customHeight="1">
      <c r="A46" s="694" t="s">
        <v>767</v>
      </c>
      <c r="B46" s="719">
        <v>0</v>
      </c>
      <c r="C46" s="719">
        <v>0</v>
      </c>
      <c r="D46" s="719">
        <v>0</v>
      </c>
      <c r="E46" s="719">
        <v>0</v>
      </c>
      <c r="F46" s="682">
        <v>0</v>
      </c>
      <c r="G46" s="683"/>
      <c r="H46" s="681"/>
      <c r="I46" s="680">
        <v>0</v>
      </c>
      <c r="J46" s="681"/>
      <c r="K46" s="684"/>
    </row>
    <row r="47" spans="1:11" ht="18.75" customHeight="1">
      <c r="A47" s="672" t="s">
        <v>768</v>
      </c>
      <c r="B47" s="703">
        <v>139195.62153613003</v>
      </c>
      <c r="C47" s="703">
        <v>141514.67045868002</v>
      </c>
      <c r="D47" s="703">
        <v>128664.14382493</v>
      </c>
      <c r="E47" s="703">
        <v>131281.73247430002</v>
      </c>
      <c r="F47" s="675">
        <v>2319.0489225499914</v>
      </c>
      <c r="G47" s="676"/>
      <c r="H47" s="674">
        <v>1.6660358256657177</v>
      </c>
      <c r="I47" s="673">
        <v>2617.5886493700236</v>
      </c>
      <c r="J47" s="730"/>
      <c r="K47" s="678">
        <v>2.0344352136922539</v>
      </c>
    </row>
    <row r="48" spans="1:11" ht="18.75" customHeight="1" thickBot="1">
      <c r="A48" s="731" t="s">
        <v>769</v>
      </c>
      <c r="B48" s="721">
        <v>126757.38752072005</v>
      </c>
      <c r="C48" s="721">
        <v>60676.219455690021</v>
      </c>
      <c r="D48" s="721">
        <v>118170.2964036201</v>
      </c>
      <c r="E48" s="721">
        <v>59063.457252170003</v>
      </c>
      <c r="F48" s="707">
        <v>-66081.168065030026</v>
      </c>
      <c r="G48" s="708"/>
      <c r="H48" s="706">
        <v>-52.132005366731192</v>
      </c>
      <c r="I48" s="705">
        <v>-59106.839151450098</v>
      </c>
      <c r="J48" s="732"/>
      <c r="K48" s="709">
        <v>-50.018355669995074</v>
      </c>
    </row>
    <row r="49" spans="1:11" ht="17.100000000000001" customHeight="1" thickTop="1">
      <c r="A49" s="421" t="s">
        <v>722</v>
      </c>
      <c r="B49" s="409"/>
      <c r="C49" s="409"/>
      <c r="D49" s="416"/>
      <c r="E49" s="416"/>
      <c r="F49" s="416"/>
      <c r="G49" s="416"/>
      <c r="H49" s="416"/>
      <c r="I49" s="416"/>
      <c r="J49" s="416"/>
      <c r="K49" s="416"/>
    </row>
    <row r="50" spans="1:11" ht="17.100000000000001" customHeight="1">
      <c r="A50" s="433" t="s">
        <v>723</v>
      </c>
      <c r="B50" s="409"/>
      <c r="C50" s="409"/>
      <c r="D50" s="416"/>
      <c r="E50" s="416"/>
      <c r="F50" s="416"/>
      <c r="G50" s="416"/>
      <c r="H50" s="416"/>
      <c r="I50" s="416"/>
      <c r="J50" s="416"/>
      <c r="K50" s="416"/>
    </row>
    <row r="51" spans="1:11" ht="17.100000000000001" customHeight="1">
      <c r="A51" s="423" t="s">
        <v>770</v>
      </c>
      <c r="B51" s="426">
        <v>913205.65525965998</v>
      </c>
      <c r="C51" s="426">
        <v>918858.20788786002</v>
      </c>
      <c r="D51" s="426">
        <v>952808.70749568986</v>
      </c>
      <c r="E51" s="426">
        <v>974557.78734871978</v>
      </c>
      <c r="F51" s="426">
        <v>9866.9905950700431</v>
      </c>
      <c r="G51" s="434" t="s">
        <v>694</v>
      </c>
      <c r="H51" s="426">
        <v>1.0804784812972357</v>
      </c>
      <c r="I51" s="426">
        <v>15257.957087909912</v>
      </c>
      <c r="J51" s="434" t="s">
        <v>695</v>
      </c>
      <c r="K51" s="426">
        <v>1.6013662519954386</v>
      </c>
    </row>
    <row r="52" spans="1:11" ht="17.100000000000001" customHeight="1">
      <c r="A52" s="423" t="s">
        <v>771</v>
      </c>
      <c r="B52" s="426">
        <v>-366152.65886728</v>
      </c>
      <c r="C52" s="426">
        <v>-373677.12036707014</v>
      </c>
      <c r="D52" s="426">
        <v>-295899.14973133011</v>
      </c>
      <c r="E52" s="426">
        <v>-357247.08351217053</v>
      </c>
      <c r="F52" s="426">
        <v>-11738.899466660145</v>
      </c>
      <c r="G52" s="434" t="s">
        <v>694</v>
      </c>
      <c r="H52" s="426">
        <v>3.2060123509618328</v>
      </c>
      <c r="I52" s="426">
        <v>-54856.811015720414</v>
      </c>
      <c r="J52" s="434" t="s">
        <v>695</v>
      </c>
      <c r="K52" s="426">
        <v>18.53902286151521</v>
      </c>
    </row>
    <row r="53" spans="1:11" ht="17.100000000000001" customHeight="1">
      <c r="A53" s="423" t="s">
        <v>772</v>
      </c>
      <c r="B53" s="426">
        <v>281157.63155783009</v>
      </c>
      <c r="C53" s="426">
        <v>221722.09039574</v>
      </c>
      <c r="D53" s="426">
        <v>224633.2179685501</v>
      </c>
      <c r="E53" s="426">
        <v>163965.33698058003</v>
      </c>
      <c r="F53" s="426">
        <v>-55221.103195220079</v>
      </c>
      <c r="G53" s="434" t="s">
        <v>694</v>
      </c>
      <c r="H53" s="426">
        <v>-19.640620419674395</v>
      </c>
      <c r="I53" s="426">
        <v>-67159.003753090074</v>
      </c>
      <c r="J53" s="434" t="s">
        <v>695</v>
      </c>
      <c r="K53" s="426">
        <v>-29.897182776633109</v>
      </c>
    </row>
    <row r="54" spans="1:11" ht="17.100000000000001" customHeight="1">
      <c r="A54" s="414" t="s">
        <v>719</v>
      </c>
      <c r="B54" s="435">
        <v>-4214.4379668700076</v>
      </c>
      <c r="C54" s="436" t="s">
        <v>720</v>
      </c>
      <c r="D54" s="426"/>
      <c r="E54" s="426"/>
      <c r="F54" s="426"/>
      <c r="G54" s="426"/>
      <c r="H54" s="426"/>
      <c r="I54" s="426"/>
      <c r="J54" s="426"/>
      <c r="K54" s="426"/>
    </row>
    <row r="55" spans="1:11" ht="17.100000000000001" customHeight="1">
      <c r="A55" s="420" t="s">
        <v>721</v>
      </c>
      <c r="B55" s="435">
        <v>6491.1227651200097</v>
      </c>
      <c r="C55" s="423" t="s">
        <v>720</v>
      </c>
      <c r="D55" s="426"/>
      <c r="E55" s="426"/>
      <c r="F55" s="426"/>
      <c r="G55" s="426"/>
      <c r="H55" s="426"/>
      <c r="I55" s="426"/>
      <c r="J55" s="426"/>
      <c r="K55" s="426"/>
    </row>
    <row r="56" spans="1:11" ht="17.100000000000001" customHeight="1">
      <c r="A56" s="437"/>
      <c r="B56" s="409"/>
      <c r="C56" s="409"/>
      <c r="D56" s="409"/>
      <c r="E56" s="409"/>
      <c r="F56" s="409"/>
      <c r="G56" s="409"/>
      <c r="H56" s="409"/>
      <c r="I56" s="409"/>
      <c r="J56" s="409"/>
      <c r="K56" s="409"/>
    </row>
  </sheetData>
  <mergeCells count="7">
    <mergeCell ref="A1:K1"/>
    <mergeCell ref="A2:K2"/>
    <mergeCell ref="I3:K3"/>
    <mergeCell ref="F4:K4"/>
    <mergeCell ref="F5:H5"/>
    <mergeCell ref="I5:K5"/>
    <mergeCell ref="A4:A6"/>
  </mergeCells>
  <pageMargins left="0.7" right="0.7" top="0.75" bottom="0.75" header="0.3" footer="0.3"/>
  <pageSetup scale="63"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K46"/>
  <sheetViews>
    <sheetView workbookViewId="0">
      <selection activeCell="E14" sqref="E14"/>
    </sheetView>
  </sheetViews>
  <sheetFormatPr defaultColWidth="11" defaultRowHeight="17.100000000000001" customHeight="1"/>
  <cols>
    <col min="1" max="1" width="51.42578125" style="431" bestFit="1" customWidth="1"/>
    <col min="2" max="5" width="12.7109375" style="431" customWidth="1"/>
    <col min="6" max="6" width="10.7109375" style="431" customWidth="1"/>
    <col min="7" max="7" width="2.42578125" style="431" bestFit="1" customWidth="1"/>
    <col min="8" max="8" width="8.5703125" style="431" customWidth="1"/>
    <col min="9" max="9" width="12.42578125" style="431" customWidth="1"/>
    <col min="10" max="10" width="2.140625" style="431" customWidth="1"/>
    <col min="11" max="11" width="9.42578125" style="431" customWidth="1"/>
    <col min="12" max="256" width="11" style="408"/>
    <col min="257" max="257" width="46.7109375" style="408" bestFit="1" customWidth="1"/>
    <col min="258" max="258" width="11.85546875" style="408" customWidth="1"/>
    <col min="259" max="259" width="12.42578125" style="408" customWidth="1"/>
    <col min="260" max="260" width="12.5703125" style="408" customWidth="1"/>
    <col min="261" max="261" width="11.7109375" style="408" customWidth="1"/>
    <col min="262" max="262" width="10.7109375" style="408" customWidth="1"/>
    <col min="263" max="263" width="2.42578125" style="408" bestFit="1" customWidth="1"/>
    <col min="264" max="264" width="8.5703125" style="408" customWidth="1"/>
    <col min="265" max="265" width="12.42578125" style="408" customWidth="1"/>
    <col min="266" max="266" width="2.140625" style="408" customWidth="1"/>
    <col min="267" max="267" width="9.42578125" style="408" customWidth="1"/>
    <col min="268" max="512" width="11" style="408"/>
    <col min="513" max="513" width="46.7109375" style="408" bestFit="1" customWidth="1"/>
    <col min="514" max="514" width="11.85546875" style="408" customWidth="1"/>
    <col min="515" max="515" width="12.42578125" style="408" customWidth="1"/>
    <col min="516" max="516" width="12.5703125" style="408" customWidth="1"/>
    <col min="517" max="517" width="11.7109375" style="408" customWidth="1"/>
    <col min="518" max="518" width="10.7109375" style="408" customWidth="1"/>
    <col min="519" max="519" width="2.42578125" style="408" bestFit="1" customWidth="1"/>
    <col min="520" max="520" width="8.5703125" style="408" customWidth="1"/>
    <col min="521" max="521" width="12.42578125" style="408" customWidth="1"/>
    <col min="522" max="522" width="2.140625" style="408" customWidth="1"/>
    <col min="523" max="523" width="9.42578125" style="408" customWidth="1"/>
    <col min="524" max="768" width="11" style="408"/>
    <col min="769" max="769" width="46.7109375" style="408" bestFit="1" customWidth="1"/>
    <col min="770" max="770" width="11.85546875" style="408" customWidth="1"/>
    <col min="771" max="771" width="12.42578125" style="408" customWidth="1"/>
    <col min="772" max="772" width="12.5703125" style="408" customWidth="1"/>
    <col min="773" max="773" width="11.7109375" style="408" customWidth="1"/>
    <col min="774" max="774" width="10.7109375" style="408" customWidth="1"/>
    <col min="775" max="775" width="2.42578125" style="408" bestFit="1" customWidth="1"/>
    <col min="776" max="776" width="8.5703125" style="408" customWidth="1"/>
    <col min="777" max="777" width="12.42578125" style="408" customWidth="1"/>
    <col min="778" max="778" width="2.140625" style="408" customWidth="1"/>
    <col min="779" max="779" width="9.42578125" style="408" customWidth="1"/>
    <col min="780" max="1024" width="11" style="408"/>
    <col min="1025" max="1025" width="46.7109375" style="408" bestFit="1" customWidth="1"/>
    <col min="1026" max="1026" width="11.85546875" style="408" customWidth="1"/>
    <col min="1027" max="1027" width="12.42578125" style="408" customWidth="1"/>
    <col min="1028" max="1028" width="12.5703125" style="408" customWidth="1"/>
    <col min="1029" max="1029" width="11.7109375" style="408" customWidth="1"/>
    <col min="1030" max="1030" width="10.7109375" style="408" customWidth="1"/>
    <col min="1031" max="1031" width="2.42578125" style="408" bestFit="1" customWidth="1"/>
    <col min="1032" max="1032" width="8.5703125" style="408" customWidth="1"/>
    <col min="1033" max="1033" width="12.42578125" style="408" customWidth="1"/>
    <col min="1034" max="1034" width="2.140625" style="408" customWidth="1"/>
    <col min="1035" max="1035" width="9.42578125" style="408" customWidth="1"/>
    <col min="1036" max="1280" width="11" style="408"/>
    <col min="1281" max="1281" width="46.7109375" style="408" bestFit="1" customWidth="1"/>
    <col min="1282" max="1282" width="11.85546875" style="408" customWidth="1"/>
    <col min="1283" max="1283" width="12.42578125" style="408" customWidth="1"/>
    <col min="1284" max="1284" width="12.5703125" style="408" customWidth="1"/>
    <col min="1285" max="1285" width="11.7109375" style="408" customWidth="1"/>
    <col min="1286" max="1286" width="10.7109375" style="408" customWidth="1"/>
    <col min="1287" max="1287" width="2.42578125" style="408" bestFit="1" customWidth="1"/>
    <col min="1288" max="1288" width="8.5703125" style="408" customWidth="1"/>
    <col min="1289" max="1289" width="12.42578125" style="408" customWidth="1"/>
    <col min="1290" max="1290" width="2.140625" style="408" customWidth="1"/>
    <col min="1291" max="1291" width="9.42578125" style="408" customWidth="1"/>
    <col min="1292" max="1536" width="11" style="408"/>
    <col min="1537" max="1537" width="46.7109375" style="408" bestFit="1" customWidth="1"/>
    <col min="1538" max="1538" width="11.85546875" style="408" customWidth="1"/>
    <col min="1539" max="1539" width="12.42578125" style="408" customWidth="1"/>
    <col min="1540" max="1540" width="12.5703125" style="408" customWidth="1"/>
    <col min="1541" max="1541" width="11.7109375" style="408" customWidth="1"/>
    <col min="1542" max="1542" width="10.7109375" style="408" customWidth="1"/>
    <col min="1543" max="1543" width="2.42578125" style="408" bestFit="1" customWidth="1"/>
    <col min="1544" max="1544" width="8.5703125" style="408" customWidth="1"/>
    <col min="1545" max="1545" width="12.42578125" style="408" customWidth="1"/>
    <col min="1546" max="1546" width="2.140625" style="408" customWidth="1"/>
    <col min="1547" max="1547" width="9.42578125" style="408" customWidth="1"/>
    <col min="1548" max="1792" width="11" style="408"/>
    <col min="1793" max="1793" width="46.7109375" style="408" bestFit="1" customWidth="1"/>
    <col min="1794" max="1794" width="11.85546875" style="408" customWidth="1"/>
    <col min="1795" max="1795" width="12.42578125" style="408" customWidth="1"/>
    <col min="1796" max="1796" width="12.5703125" style="408" customWidth="1"/>
    <col min="1797" max="1797" width="11.7109375" style="408" customWidth="1"/>
    <col min="1798" max="1798" width="10.7109375" style="408" customWidth="1"/>
    <col min="1799" max="1799" width="2.42578125" style="408" bestFit="1" customWidth="1"/>
    <col min="1800" max="1800" width="8.5703125" style="408" customWidth="1"/>
    <col min="1801" max="1801" width="12.42578125" style="408" customWidth="1"/>
    <col min="1802" max="1802" width="2.140625" style="408" customWidth="1"/>
    <col min="1803" max="1803" width="9.42578125" style="408" customWidth="1"/>
    <col min="1804" max="2048" width="11" style="408"/>
    <col min="2049" max="2049" width="46.7109375" style="408" bestFit="1" customWidth="1"/>
    <col min="2050" max="2050" width="11.85546875" style="408" customWidth="1"/>
    <col min="2051" max="2051" width="12.42578125" style="408" customWidth="1"/>
    <col min="2052" max="2052" width="12.5703125" style="408" customWidth="1"/>
    <col min="2053" max="2053" width="11.7109375" style="408" customWidth="1"/>
    <col min="2054" max="2054" width="10.7109375" style="408" customWidth="1"/>
    <col min="2055" max="2055" width="2.42578125" style="408" bestFit="1" customWidth="1"/>
    <col min="2056" max="2056" width="8.5703125" style="408" customWidth="1"/>
    <col min="2057" max="2057" width="12.42578125" style="408" customWidth="1"/>
    <col min="2058" max="2058" width="2.140625" style="408" customWidth="1"/>
    <col min="2059" max="2059" width="9.42578125" style="408" customWidth="1"/>
    <col min="2060" max="2304" width="11" style="408"/>
    <col min="2305" max="2305" width="46.7109375" style="408" bestFit="1" customWidth="1"/>
    <col min="2306" max="2306" width="11.85546875" style="408" customWidth="1"/>
    <col min="2307" max="2307" width="12.42578125" style="408" customWidth="1"/>
    <col min="2308" max="2308" width="12.5703125" style="408" customWidth="1"/>
    <col min="2309" max="2309" width="11.7109375" style="408" customWidth="1"/>
    <col min="2310" max="2310" width="10.7109375" style="408" customWidth="1"/>
    <col min="2311" max="2311" width="2.42578125" style="408" bestFit="1" customWidth="1"/>
    <col min="2312" max="2312" width="8.5703125" style="408" customWidth="1"/>
    <col min="2313" max="2313" width="12.42578125" style="408" customWidth="1"/>
    <col min="2314" max="2314" width="2.140625" style="408" customWidth="1"/>
    <col min="2315" max="2315" width="9.42578125" style="408" customWidth="1"/>
    <col min="2316" max="2560" width="11" style="408"/>
    <col min="2561" max="2561" width="46.7109375" style="408" bestFit="1" customWidth="1"/>
    <col min="2562" max="2562" width="11.85546875" style="408" customWidth="1"/>
    <col min="2563" max="2563" width="12.42578125" style="408" customWidth="1"/>
    <col min="2564" max="2564" width="12.5703125" style="408" customWidth="1"/>
    <col min="2565" max="2565" width="11.7109375" style="408" customWidth="1"/>
    <col min="2566" max="2566" width="10.7109375" style="408" customWidth="1"/>
    <col min="2567" max="2567" width="2.42578125" style="408" bestFit="1" customWidth="1"/>
    <col min="2568" max="2568" width="8.5703125" style="408" customWidth="1"/>
    <col min="2569" max="2569" width="12.42578125" style="408" customWidth="1"/>
    <col min="2570" max="2570" width="2.140625" style="408" customWidth="1"/>
    <col min="2571" max="2571" width="9.42578125" style="408" customWidth="1"/>
    <col min="2572" max="2816" width="11" style="408"/>
    <col min="2817" max="2817" width="46.7109375" style="408" bestFit="1" customWidth="1"/>
    <col min="2818" max="2818" width="11.85546875" style="408" customWidth="1"/>
    <col min="2819" max="2819" width="12.42578125" style="408" customWidth="1"/>
    <col min="2820" max="2820" width="12.5703125" style="408" customWidth="1"/>
    <col min="2821" max="2821" width="11.7109375" style="408" customWidth="1"/>
    <col min="2822" max="2822" width="10.7109375" style="408" customWidth="1"/>
    <col min="2823" max="2823" width="2.42578125" style="408" bestFit="1" customWidth="1"/>
    <col min="2824" max="2824" width="8.5703125" style="408" customWidth="1"/>
    <col min="2825" max="2825" width="12.42578125" style="408" customWidth="1"/>
    <col min="2826" max="2826" width="2.140625" style="408" customWidth="1"/>
    <col min="2827" max="2827" width="9.42578125" style="408" customWidth="1"/>
    <col min="2828" max="3072" width="11" style="408"/>
    <col min="3073" max="3073" width="46.7109375" style="408" bestFit="1" customWidth="1"/>
    <col min="3074" max="3074" width="11.85546875" style="408" customWidth="1"/>
    <col min="3075" max="3075" width="12.42578125" style="408" customWidth="1"/>
    <col min="3076" max="3076" width="12.5703125" style="408" customWidth="1"/>
    <col min="3077" max="3077" width="11.7109375" style="408" customWidth="1"/>
    <col min="3078" max="3078" width="10.7109375" style="408" customWidth="1"/>
    <col min="3079" max="3079" width="2.42578125" style="408" bestFit="1" customWidth="1"/>
    <col min="3080" max="3080" width="8.5703125" style="408" customWidth="1"/>
    <col min="3081" max="3081" width="12.42578125" style="408" customWidth="1"/>
    <col min="3082" max="3082" width="2.140625" style="408" customWidth="1"/>
    <col min="3083" max="3083" width="9.42578125" style="408" customWidth="1"/>
    <col min="3084" max="3328" width="11" style="408"/>
    <col min="3329" max="3329" width="46.7109375" style="408" bestFit="1" customWidth="1"/>
    <col min="3330" max="3330" width="11.85546875" style="408" customWidth="1"/>
    <col min="3331" max="3331" width="12.42578125" style="408" customWidth="1"/>
    <col min="3332" max="3332" width="12.5703125" style="408" customWidth="1"/>
    <col min="3333" max="3333" width="11.7109375" style="408" customWidth="1"/>
    <col min="3334" max="3334" width="10.7109375" style="408" customWidth="1"/>
    <col min="3335" max="3335" width="2.42578125" style="408" bestFit="1" customWidth="1"/>
    <col min="3336" max="3336" width="8.5703125" style="408" customWidth="1"/>
    <col min="3337" max="3337" width="12.42578125" style="408" customWidth="1"/>
    <col min="3338" max="3338" width="2.140625" style="408" customWidth="1"/>
    <col min="3339" max="3339" width="9.42578125" style="408" customWidth="1"/>
    <col min="3340" max="3584" width="11" style="408"/>
    <col min="3585" max="3585" width="46.7109375" style="408" bestFit="1" customWidth="1"/>
    <col min="3586" max="3586" width="11.85546875" style="408" customWidth="1"/>
    <col min="3587" max="3587" width="12.42578125" style="408" customWidth="1"/>
    <col min="3588" max="3588" width="12.5703125" style="408" customWidth="1"/>
    <col min="3589" max="3589" width="11.7109375" style="408" customWidth="1"/>
    <col min="3590" max="3590" width="10.7109375" style="408" customWidth="1"/>
    <col min="3591" max="3591" width="2.42578125" style="408" bestFit="1" customWidth="1"/>
    <col min="3592" max="3592" width="8.5703125" style="408" customWidth="1"/>
    <col min="3593" max="3593" width="12.42578125" style="408" customWidth="1"/>
    <col min="3594" max="3594" width="2.140625" style="408" customWidth="1"/>
    <col min="3595" max="3595" width="9.42578125" style="408" customWidth="1"/>
    <col min="3596" max="3840" width="11" style="408"/>
    <col min="3841" max="3841" width="46.7109375" style="408" bestFit="1" customWidth="1"/>
    <col min="3842" max="3842" width="11.85546875" style="408" customWidth="1"/>
    <col min="3843" max="3843" width="12.42578125" style="408" customWidth="1"/>
    <col min="3844" max="3844" width="12.5703125" style="408" customWidth="1"/>
    <col min="3845" max="3845" width="11.7109375" style="408" customWidth="1"/>
    <col min="3846" max="3846" width="10.7109375" style="408" customWidth="1"/>
    <col min="3847" max="3847" width="2.42578125" style="408" bestFit="1" customWidth="1"/>
    <col min="3848" max="3848" width="8.5703125" style="408" customWidth="1"/>
    <col min="3849" max="3849" width="12.42578125" style="408" customWidth="1"/>
    <col min="3850" max="3850" width="2.140625" style="408" customWidth="1"/>
    <col min="3851" max="3851" width="9.42578125" style="408" customWidth="1"/>
    <col min="3852" max="4096" width="11" style="408"/>
    <col min="4097" max="4097" width="46.7109375" style="408" bestFit="1" customWidth="1"/>
    <col min="4098" max="4098" width="11.85546875" style="408" customWidth="1"/>
    <col min="4099" max="4099" width="12.42578125" style="408" customWidth="1"/>
    <col min="4100" max="4100" width="12.5703125" style="408" customWidth="1"/>
    <col min="4101" max="4101" width="11.7109375" style="408" customWidth="1"/>
    <col min="4102" max="4102" width="10.7109375" style="408" customWidth="1"/>
    <col min="4103" max="4103" width="2.42578125" style="408" bestFit="1" customWidth="1"/>
    <col min="4104" max="4104" width="8.5703125" style="408" customWidth="1"/>
    <col min="4105" max="4105" width="12.42578125" style="408" customWidth="1"/>
    <col min="4106" max="4106" width="2.140625" style="408" customWidth="1"/>
    <col min="4107" max="4107" width="9.42578125" style="408" customWidth="1"/>
    <col min="4108" max="4352" width="11" style="408"/>
    <col min="4353" max="4353" width="46.7109375" style="408" bestFit="1" customWidth="1"/>
    <col min="4354" max="4354" width="11.85546875" style="408" customWidth="1"/>
    <col min="4355" max="4355" width="12.42578125" style="408" customWidth="1"/>
    <col min="4356" max="4356" width="12.5703125" style="408" customWidth="1"/>
    <col min="4357" max="4357" width="11.7109375" style="408" customWidth="1"/>
    <col min="4358" max="4358" width="10.7109375" style="408" customWidth="1"/>
    <col min="4359" max="4359" width="2.42578125" style="408" bestFit="1" customWidth="1"/>
    <col min="4360" max="4360" width="8.5703125" style="408" customWidth="1"/>
    <col min="4361" max="4361" width="12.42578125" style="408" customWidth="1"/>
    <col min="4362" max="4362" width="2.140625" style="408" customWidth="1"/>
    <col min="4363" max="4363" width="9.42578125" style="408" customWidth="1"/>
    <col min="4364" max="4608" width="11" style="408"/>
    <col min="4609" max="4609" width="46.7109375" style="408" bestFit="1" customWidth="1"/>
    <col min="4610" max="4610" width="11.85546875" style="408" customWidth="1"/>
    <col min="4611" max="4611" width="12.42578125" style="408" customWidth="1"/>
    <col min="4612" max="4612" width="12.5703125" style="408" customWidth="1"/>
    <col min="4613" max="4613" width="11.7109375" style="408" customWidth="1"/>
    <col min="4614" max="4614" width="10.7109375" style="408" customWidth="1"/>
    <col min="4615" max="4615" width="2.42578125" style="408" bestFit="1" customWidth="1"/>
    <col min="4616" max="4616" width="8.5703125" style="408" customWidth="1"/>
    <col min="4617" max="4617" width="12.42578125" style="408" customWidth="1"/>
    <col min="4618" max="4618" width="2.140625" style="408" customWidth="1"/>
    <col min="4619" max="4619" width="9.42578125" style="408" customWidth="1"/>
    <col min="4620" max="4864" width="11" style="408"/>
    <col min="4865" max="4865" width="46.7109375" style="408" bestFit="1" customWidth="1"/>
    <col min="4866" max="4866" width="11.85546875" style="408" customWidth="1"/>
    <col min="4867" max="4867" width="12.42578125" style="408" customWidth="1"/>
    <col min="4868" max="4868" width="12.5703125" style="408" customWidth="1"/>
    <col min="4869" max="4869" width="11.7109375" style="408" customWidth="1"/>
    <col min="4870" max="4870" width="10.7109375" style="408" customWidth="1"/>
    <col min="4871" max="4871" width="2.42578125" style="408" bestFit="1" customWidth="1"/>
    <col min="4872" max="4872" width="8.5703125" style="408" customWidth="1"/>
    <col min="4873" max="4873" width="12.42578125" style="408" customWidth="1"/>
    <col min="4874" max="4874" width="2.140625" style="408" customWidth="1"/>
    <col min="4875" max="4875" width="9.42578125" style="408" customWidth="1"/>
    <col min="4876" max="5120" width="11" style="408"/>
    <col min="5121" max="5121" width="46.7109375" style="408" bestFit="1" customWidth="1"/>
    <col min="5122" max="5122" width="11.85546875" style="408" customWidth="1"/>
    <col min="5123" max="5123" width="12.42578125" style="408" customWidth="1"/>
    <col min="5124" max="5124" width="12.5703125" style="408" customWidth="1"/>
    <col min="5125" max="5125" width="11.7109375" style="408" customWidth="1"/>
    <col min="5126" max="5126" width="10.7109375" style="408" customWidth="1"/>
    <col min="5127" max="5127" width="2.42578125" style="408" bestFit="1" customWidth="1"/>
    <col min="5128" max="5128" width="8.5703125" style="408" customWidth="1"/>
    <col min="5129" max="5129" width="12.42578125" style="408" customWidth="1"/>
    <col min="5130" max="5130" width="2.140625" style="408" customWidth="1"/>
    <col min="5131" max="5131" width="9.42578125" style="408" customWidth="1"/>
    <col min="5132" max="5376" width="11" style="408"/>
    <col min="5377" max="5377" width="46.7109375" style="408" bestFit="1" customWidth="1"/>
    <col min="5378" max="5378" width="11.85546875" style="408" customWidth="1"/>
    <col min="5379" max="5379" width="12.42578125" style="408" customWidth="1"/>
    <col min="5380" max="5380" width="12.5703125" style="408" customWidth="1"/>
    <col min="5381" max="5381" width="11.7109375" style="408" customWidth="1"/>
    <col min="5382" max="5382" width="10.7109375" style="408" customWidth="1"/>
    <col min="5383" max="5383" width="2.42578125" style="408" bestFit="1" customWidth="1"/>
    <col min="5384" max="5384" width="8.5703125" style="408" customWidth="1"/>
    <col min="5385" max="5385" width="12.42578125" style="408" customWidth="1"/>
    <col min="5386" max="5386" width="2.140625" style="408" customWidth="1"/>
    <col min="5387" max="5387" width="9.42578125" style="408" customWidth="1"/>
    <col min="5388" max="5632" width="11" style="408"/>
    <col min="5633" max="5633" width="46.7109375" style="408" bestFit="1" customWidth="1"/>
    <col min="5634" max="5634" width="11.85546875" style="408" customWidth="1"/>
    <col min="5635" max="5635" width="12.42578125" style="408" customWidth="1"/>
    <col min="5636" max="5636" width="12.5703125" style="408" customWidth="1"/>
    <col min="5637" max="5637" width="11.7109375" style="408" customWidth="1"/>
    <col min="5638" max="5638" width="10.7109375" style="408" customWidth="1"/>
    <col min="5639" max="5639" width="2.42578125" style="408" bestFit="1" customWidth="1"/>
    <col min="5640" max="5640" width="8.5703125" style="408" customWidth="1"/>
    <col min="5641" max="5641" width="12.42578125" style="408" customWidth="1"/>
    <col min="5642" max="5642" width="2.140625" style="408" customWidth="1"/>
    <col min="5643" max="5643" width="9.42578125" style="408" customWidth="1"/>
    <col min="5644" max="5888" width="11" style="408"/>
    <col min="5889" max="5889" width="46.7109375" style="408" bestFit="1" customWidth="1"/>
    <col min="5890" max="5890" width="11.85546875" style="408" customWidth="1"/>
    <col min="5891" max="5891" width="12.42578125" style="408" customWidth="1"/>
    <col min="5892" max="5892" width="12.5703125" style="408" customWidth="1"/>
    <col min="5893" max="5893" width="11.7109375" style="408" customWidth="1"/>
    <col min="5894" max="5894" width="10.7109375" style="408" customWidth="1"/>
    <col min="5895" max="5895" width="2.42578125" style="408" bestFit="1" customWidth="1"/>
    <col min="5896" max="5896" width="8.5703125" style="408" customWidth="1"/>
    <col min="5897" max="5897" width="12.42578125" style="408" customWidth="1"/>
    <col min="5898" max="5898" width="2.140625" style="408" customWidth="1"/>
    <col min="5899" max="5899" width="9.42578125" style="408" customWidth="1"/>
    <col min="5900" max="6144" width="11" style="408"/>
    <col min="6145" max="6145" width="46.7109375" style="408" bestFit="1" customWidth="1"/>
    <col min="6146" max="6146" width="11.85546875" style="408" customWidth="1"/>
    <col min="6147" max="6147" width="12.42578125" style="408" customWidth="1"/>
    <col min="6148" max="6148" width="12.5703125" style="408" customWidth="1"/>
    <col min="6149" max="6149" width="11.7109375" style="408" customWidth="1"/>
    <col min="6150" max="6150" width="10.7109375" style="408" customWidth="1"/>
    <col min="6151" max="6151" width="2.42578125" style="408" bestFit="1" customWidth="1"/>
    <col min="6152" max="6152" width="8.5703125" style="408" customWidth="1"/>
    <col min="6153" max="6153" width="12.42578125" style="408" customWidth="1"/>
    <col min="6154" max="6154" width="2.140625" style="408" customWidth="1"/>
    <col min="6155" max="6155" width="9.42578125" style="408" customWidth="1"/>
    <col min="6156" max="6400" width="11" style="408"/>
    <col min="6401" max="6401" width="46.7109375" style="408" bestFit="1" customWidth="1"/>
    <col min="6402" max="6402" width="11.85546875" style="408" customWidth="1"/>
    <col min="6403" max="6403" width="12.42578125" style="408" customWidth="1"/>
    <col min="6404" max="6404" width="12.5703125" style="408" customWidth="1"/>
    <col min="6405" max="6405" width="11.7109375" style="408" customWidth="1"/>
    <col min="6406" max="6406" width="10.7109375" style="408" customWidth="1"/>
    <col min="6407" max="6407" width="2.42578125" style="408" bestFit="1" customWidth="1"/>
    <col min="6408" max="6408" width="8.5703125" style="408" customWidth="1"/>
    <col min="6409" max="6409" width="12.42578125" style="408" customWidth="1"/>
    <col min="6410" max="6410" width="2.140625" style="408" customWidth="1"/>
    <col min="6411" max="6411" width="9.42578125" style="408" customWidth="1"/>
    <col min="6412" max="6656" width="11" style="408"/>
    <col min="6657" max="6657" width="46.7109375" style="408" bestFit="1" customWidth="1"/>
    <col min="6658" max="6658" width="11.85546875" style="408" customWidth="1"/>
    <col min="6659" max="6659" width="12.42578125" style="408" customWidth="1"/>
    <col min="6660" max="6660" width="12.5703125" style="408" customWidth="1"/>
    <col min="6661" max="6661" width="11.7109375" style="408" customWidth="1"/>
    <col min="6662" max="6662" width="10.7109375" style="408" customWidth="1"/>
    <col min="6663" max="6663" width="2.42578125" style="408" bestFit="1" customWidth="1"/>
    <col min="6664" max="6664" width="8.5703125" style="408" customWidth="1"/>
    <col min="6665" max="6665" width="12.42578125" style="408" customWidth="1"/>
    <col min="6666" max="6666" width="2.140625" style="408" customWidth="1"/>
    <col min="6667" max="6667" width="9.42578125" style="408" customWidth="1"/>
    <col min="6668" max="6912" width="11" style="408"/>
    <col min="6913" max="6913" width="46.7109375" style="408" bestFit="1" customWidth="1"/>
    <col min="6914" max="6914" width="11.85546875" style="408" customWidth="1"/>
    <col min="6915" max="6915" width="12.42578125" style="408" customWidth="1"/>
    <col min="6916" max="6916" width="12.5703125" style="408" customWidth="1"/>
    <col min="6917" max="6917" width="11.7109375" style="408" customWidth="1"/>
    <col min="6918" max="6918" width="10.7109375" style="408" customWidth="1"/>
    <col min="6919" max="6919" width="2.42578125" style="408" bestFit="1" customWidth="1"/>
    <col min="6920" max="6920" width="8.5703125" style="408" customWidth="1"/>
    <col min="6921" max="6921" width="12.42578125" style="408" customWidth="1"/>
    <col min="6922" max="6922" width="2.140625" style="408" customWidth="1"/>
    <col min="6923" max="6923" width="9.42578125" style="408" customWidth="1"/>
    <col min="6924" max="7168" width="11" style="408"/>
    <col min="7169" max="7169" width="46.7109375" style="408" bestFit="1" customWidth="1"/>
    <col min="7170" max="7170" width="11.85546875" style="408" customWidth="1"/>
    <col min="7171" max="7171" width="12.42578125" style="408" customWidth="1"/>
    <col min="7172" max="7172" width="12.5703125" style="408" customWidth="1"/>
    <col min="7173" max="7173" width="11.7109375" style="408" customWidth="1"/>
    <col min="7174" max="7174" width="10.7109375" style="408" customWidth="1"/>
    <col min="7175" max="7175" width="2.42578125" style="408" bestFit="1" customWidth="1"/>
    <col min="7176" max="7176" width="8.5703125" style="408" customWidth="1"/>
    <col min="7177" max="7177" width="12.42578125" style="408" customWidth="1"/>
    <col min="7178" max="7178" width="2.140625" style="408" customWidth="1"/>
    <col min="7179" max="7179" width="9.42578125" style="408" customWidth="1"/>
    <col min="7180" max="7424" width="11" style="408"/>
    <col min="7425" max="7425" width="46.7109375" style="408" bestFit="1" customWidth="1"/>
    <col min="7426" max="7426" width="11.85546875" style="408" customWidth="1"/>
    <col min="7427" max="7427" width="12.42578125" style="408" customWidth="1"/>
    <col min="7428" max="7428" width="12.5703125" style="408" customWidth="1"/>
    <col min="7429" max="7429" width="11.7109375" style="408" customWidth="1"/>
    <col min="7430" max="7430" width="10.7109375" style="408" customWidth="1"/>
    <col min="7431" max="7431" width="2.42578125" style="408" bestFit="1" customWidth="1"/>
    <col min="7432" max="7432" width="8.5703125" style="408" customWidth="1"/>
    <col min="7433" max="7433" width="12.42578125" style="408" customWidth="1"/>
    <col min="7434" max="7434" width="2.140625" style="408" customWidth="1"/>
    <col min="7435" max="7435" width="9.42578125" style="408" customWidth="1"/>
    <col min="7436" max="7680" width="11" style="408"/>
    <col min="7681" max="7681" width="46.7109375" style="408" bestFit="1" customWidth="1"/>
    <col min="7682" max="7682" width="11.85546875" style="408" customWidth="1"/>
    <col min="7683" max="7683" width="12.42578125" style="408" customWidth="1"/>
    <col min="7684" max="7684" width="12.5703125" style="408" customWidth="1"/>
    <col min="7685" max="7685" width="11.7109375" style="408" customWidth="1"/>
    <col min="7686" max="7686" width="10.7109375" style="408" customWidth="1"/>
    <col min="7687" max="7687" width="2.42578125" style="408" bestFit="1" customWidth="1"/>
    <col min="7688" max="7688" width="8.5703125" style="408" customWidth="1"/>
    <col min="7689" max="7689" width="12.42578125" style="408" customWidth="1"/>
    <col min="7690" max="7690" width="2.140625" style="408" customWidth="1"/>
    <col min="7691" max="7691" width="9.42578125" style="408" customWidth="1"/>
    <col min="7692" max="7936" width="11" style="408"/>
    <col min="7937" max="7937" width="46.7109375" style="408" bestFit="1" customWidth="1"/>
    <col min="7938" max="7938" width="11.85546875" style="408" customWidth="1"/>
    <col min="7939" max="7939" width="12.42578125" style="408" customWidth="1"/>
    <col min="7940" max="7940" width="12.5703125" style="408" customWidth="1"/>
    <col min="7941" max="7941" width="11.7109375" style="408" customWidth="1"/>
    <col min="7942" max="7942" width="10.7109375" style="408" customWidth="1"/>
    <col min="7943" max="7943" width="2.42578125" style="408" bestFit="1" customWidth="1"/>
    <col min="7944" max="7944" width="8.5703125" style="408" customWidth="1"/>
    <col min="7945" max="7945" width="12.42578125" style="408" customWidth="1"/>
    <col min="7946" max="7946" width="2.140625" style="408" customWidth="1"/>
    <col min="7947" max="7947" width="9.42578125" style="408" customWidth="1"/>
    <col min="7948" max="8192" width="11" style="408"/>
    <col min="8193" max="8193" width="46.7109375" style="408" bestFit="1" customWidth="1"/>
    <col min="8194" max="8194" width="11.85546875" style="408" customWidth="1"/>
    <col min="8195" max="8195" width="12.42578125" style="408" customWidth="1"/>
    <col min="8196" max="8196" width="12.5703125" style="408" customWidth="1"/>
    <col min="8197" max="8197" width="11.7109375" style="408" customWidth="1"/>
    <col min="8198" max="8198" width="10.7109375" style="408" customWidth="1"/>
    <col min="8199" max="8199" width="2.42578125" style="408" bestFit="1" customWidth="1"/>
    <col min="8200" max="8200" width="8.5703125" style="408" customWidth="1"/>
    <col min="8201" max="8201" width="12.42578125" style="408" customWidth="1"/>
    <col min="8202" max="8202" width="2.140625" style="408" customWidth="1"/>
    <col min="8203" max="8203" width="9.42578125" style="408" customWidth="1"/>
    <col min="8204" max="8448" width="11" style="408"/>
    <col min="8449" max="8449" width="46.7109375" style="408" bestFit="1" customWidth="1"/>
    <col min="8450" max="8450" width="11.85546875" style="408" customWidth="1"/>
    <col min="8451" max="8451" width="12.42578125" style="408" customWidth="1"/>
    <col min="8452" max="8452" width="12.5703125" style="408" customWidth="1"/>
    <col min="8453" max="8453" width="11.7109375" style="408" customWidth="1"/>
    <col min="8454" max="8454" width="10.7109375" style="408" customWidth="1"/>
    <col min="8455" max="8455" width="2.42578125" style="408" bestFit="1" customWidth="1"/>
    <col min="8456" max="8456" width="8.5703125" style="408" customWidth="1"/>
    <col min="8457" max="8457" width="12.42578125" style="408" customWidth="1"/>
    <col min="8458" max="8458" width="2.140625" style="408" customWidth="1"/>
    <col min="8459" max="8459" width="9.42578125" style="408" customWidth="1"/>
    <col min="8460" max="8704" width="11" style="408"/>
    <col min="8705" max="8705" width="46.7109375" style="408" bestFit="1" customWidth="1"/>
    <col min="8706" max="8706" width="11.85546875" style="408" customWidth="1"/>
    <col min="8707" max="8707" width="12.42578125" style="408" customWidth="1"/>
    <col min="8708" max="8708" width="12.5703125" style="408" customWidth="1"/>
    <col min="8709" max="8709" width="11.7109375" style="408" customWidth="1"/>
    <col min="8710" max="8710" width="10.7109375" style="408" customWidth="1"/>
    <col min="8711" max="8711" width="2.42578125" style="408" bestFit="1" customWidth="1"/>
    <col min="8712" max="8712" width="8.5703125" style="408" customWidth="1"/>
    <col min="8713" max="8713" width="12.42578125" style="408" customWidth="1"/>
    <col min="8714" max="8714" width="2.140625" style="408" customWidth="1"/>
    <col min="8715" max="8715" width="9.42578125" style="408" customWidth="1"/>
    <col min="8716" max="8960" width="11" style="408"/>
    <col min="8961" max="8961" width="46.7109375" style="408" bestFit="1" customWidth="1"/>
    <col min="8962" max="8962" width="11.85546875" style="408" customWidth="1"/>
    <col min="8963" max="8963" width="12.42578125" style="408" customWidth="1"/>
    <col min="8964" max="8964" width="12.5703125" style="408" customWidth="1"/>
    <col min="8965" max="8965" width="11.7109375" style="408" customWidth="1"/>
    <col min="8966" max="8966" width="10.7109375" style="408" customWidth="1"/>
    <col min="8967" max="8967" width="2.42578125" style="408" bestFit="1" customWidth="1"/>
    <col min="8968" max="8968" width="8.5703125" style="408" customWidth="1"/>
    <col min="8969" max="8969" width="12.42578125" style="408" customWidth="1"/>
    <col min="8970" max="8970" width="2.140625" style="408" customWidth="1"/>
    <col min="8971" max="8971" width="9.42578125" style="408" customWidth="1"/>
    <col min="8972" max="9216" width="11" style="408"/>
    <col min="9217" max="9217" width="46.7109375" style="408" bestFit="1" customWidth="1"/>
    <col min="9218" max="9218" width="11.85546875" style="408" customWidth="1"/>
    <col min="9219" max="9219" width="12.42578125" style="408" customWidth="1"/>
    <col min="9220" max="9220" width="12.5703125" style="408" customWidth="1"/>
    <col min="9221" max="9221" width="11.7109375" style="408" customWidth="1"/>
    <col min="9222" max="9222" width="10.7109375" style="408" customWidth="1"/>
    <col min="9223" max="9223" width="2.42578125" style="408" bestFit="1" customWidth="1"/>
    <col min="9224" max="9224" width="8.5703125" style="408" customWidth="1"/>
    <col min="9225" max="9225" width="12.42578125" style="408" customWidth="1"/>
    <col min="9226" max="9226" width="2.140625" style="408" customWidth="1"/>
    <col min="9227" max="9227" width="9.42578125" style="408" customWidth="1"/>
    <col min="9228" max="9472" width="11" style="408"/>
    <col min="9473" max="9473" width="46.7109375" style="408" bestFit="1" customWidth="1"/>
    <col min="9474" max="9474" width="11.85546875" style="408" customWidth="1"/>
    <col min="9475" max="9475" width="12.42578125" style="408" customWidth="1"/>
    <col min="9476" max="9476" width="12.5703125" style="408" customWidth="1"/>
    <col min="9477" max="9477" width="11.7109375" style="408" customWidth="1"/>
    <col min="9478" max="9478" width="10.7109375" style="408" customWidth="1"/>
    <col min="9479" max="9479" width="2.42578125" style="408" bestFit="1" customWidth="1"/>
    <col min="9480" max="9480" width="8.5703125" style="408" customWidth="1"/>
    <col min="9481" max="9481" width="12.42578125" style="408" customWidth="1"/>
    <col min="9482" max="9482" width="2.140625" style="408" customWidth="1"/>
    <col min="9483" max="9483" width="9.42578125" style="408" customWidth="1"/>
    <col min="9484" max="9728" width="11" style="408"/>
    <col min="9729" max="9729" width="46.7109375" style="408" bestFit="1" customWidth="1"/>
    <col min="9730" max="9730" width="11.85546875" style="408" customWidth="1"/>
    <col min="9731" max="9731" width="12.42578125" style="408" customWidth="1"/>
    <col min="9732" max="9732" width="12.5703125" style="408" customWidth="1"/>
    <col min="9733" max="9733" width="11.7109375" style="408" customWidth="1"/>
    <col min="9734" max="9734" width="10.7109375" style="408" customWidth="1"/>
    <col min="9735" max="9735" width="2.42578125" style="408" bestFit="1" customWidth="1"/>
    <col min="9736" max="9736" width="8.5703125" style="408" customWidth="1"/>
    <col min="9737" max="9737" width="12.42578125" style="408" customWidth="1"/>
    <col min="9738" max="9738" width="2.140625" style="408" customWidth="1"/>
    <col min="9739" max="9739" width="9.42578125" style="408" customWidth="1"/>
    <col min="9740" max="9984" width="11" style="408"/>
    <col min="9985" max="9985" width="46.7109375" style="408" bestFit="1" customWidth="1"/>
    <col min="9986" max="9986" width="11.85546875" style="408" customWidth="1"/>
    <col min="9987" max="9987" width="12.42578125" style="408" customWidth="1"/>
    <col min="9988" max="9988" width="12.5703125" style="408" customWidth="1"/>
    <col min="9989" max="9989" width="11.7109375" style="408" customWidth="1"/>
    <col min="9990" max="9990" width="10.7109375" style="408" customWidth="1"/>
    <col min="9991" max="9991" width="2.42578125" style="408" bestFit="1" customWidth="1"/>
    <col min="9992" max="9992" width="8.5703125" style="408" customWidth="1"/>
    <col min="9993" max="9993" width="12.42578125" style="408" customWidth="1"/>
    <col min="9994" max="9994" width="2.140625" style="408" customWidth="1"/>
    <col min="9995" max="9995" width="9.42578125" style="408" customWidth="1"/>
    <col min="9996" max="10240" width="11" style="408"/>
    <col min="10241" max="10241" width="46.7109375" style="408" bestFit="1" customWidth="1"/>
    <col min="10242" max="10242" width="11.85546875" style="408" customWidth="1"/>
    <col min="10243" max="10243" width="12.42578125" style="408" customWidth="1"/>
    <col min="10244" max="10244" width="12.5703125" style="408" customWidth="1"/>
    <col min="10245" max="10245" width="11.7109375" style="408" customWidth="1"/>
    <col min="10246" max="10246" width="10.7109375" style="408" customWidth="1"/>
    <col min="10247" max="10247" width="2.42578125" style="408" bestFit="1" customWidth="1"/>
    <col min="10248" max="10248" width="8.5703125" style="408" customWidth="1"/>
    <col min="10249" max="10249" width="12.42578125" style="408" customWidth="1"/>
    <col min="10250" max="10250" width="2.140625" style="408" customWidth="1"/>
    <col min="10251" max="10251" width="9.42578125" style="408" customWidth="1"/>
    <col min="10252" max="10496" width="11" style="408"/>
    <col min="10497" max="10497" width="46.7109375" style="408" bestFit="1" customWidth="1"/>
    <col min="10498" max="10498" width="11.85546875" style="408" customWidth="1"/>
    <col min="10499" max="10499" width="12.42578125" style="408" customWidth="1"/>
    <col min="10500" max="10500" width="12.5703125" style="408" customWidth="1"/>
    <col min="10501" max="10501" width="11.7109375" style="408" customWidth="1"/>
    <col min="10502" max="10502" width="10.7109375" style="408" customWidth="1"/>
    <col min="10503" max="10503" width="2.42578125" style="408" bestFit="1" customWidth="1"/>
    <col min="10504" max="10504" width="8.5703125" style="408" customWidth="1"/>
    <col min="10505" max="10505" width="12.42578125" style="408" customWidth="1"/>
    <col min="10506" max="10506" width="2.140625" style="408" customWidth="1"/>
    <col min="10507" max="10507" width="9.42578125" style="408" customWidth="1"/>
    <col min="10508" max="10752" width="11" style="408"/>
    <col min="10753" max="10753" width="46.7109375" style="408" bestFit="1" customWidth="1"/>
    <col min="10754" max="10754" width="11.85546875" style="408" customWidth="1"/>
    <col min="10755" max="10755" width="12.42578125" style="408" customWidth="1"/>
    <col min="10756" max="10756" width="12.5703125" style="408" customWidth="1"/>
    <col min="10757" max="10757" width="11.7109375" style="408" customWidth="1"/>
    <col min="10758" max="10758" width="10.7109375" style="408" customWidth="1"/>
    <col min="10759" max="10759" width="2.42578125" style="408" bestFit="1" customWidth="1"/>
    <col min="10760" max="10760" width="8.5703125" style="408" customWidth="1"/>
    <col min="10761" max="10761" width="12.42578125" style="408" customWidth="1"/>
    <col min="10762" max="10762" width="2.140625" style="408" customWidth="1"/>
    <col min="10763" max="10763" width="9.42578125" style="408" customWidth="1"/>
    <col min="10764" max="11008" width="11" style="408"/>
    <col min="11009" max="11009" width="46.7109375" style="408" bestFit="1" customWidth="1"/>
    <col min="11010" max="11010" width="11.85546875" style="408" customWidth="1"/>
    <col min="11011" max="11011" width="12.42578125" style="408" customWidth="1"/>
    <col min="11012" max="11012" width="12.5703125" style="408" customWidth="1"/>
    <col min="11013" max="11013" width="11.7109375" style="408" customWidth="1"/>
    <col min="11014" max="11014" width="10.7109375" style="408" customWidth="1"/>
    <col min="11015" max="11015" width="2.42578125" style="408" bestFit="1" customWidth="1"/>
    <col min="11016" max="11016" width="8.5703125" style="408" customWidth="1"/>
    <col min="11017" max="11017" width="12.42578125" style="408" customWidth="1"/>
    <col min="11018" max="11018" width="2.140625" style="408" customWidth="1"/>
    <col min="11019" max="11019" width="9.42578125" style="408" customWidth="1"/>
    <col min="11020" max="11264" width="11" style="408"/>
    <col min="11265" max="11265" width="46.7109375" style="408" bestFit="1" customWidth="1"/>
    <col min="11266" max="11266" width="11.85546875" style="408" customWidth="1"/>
    <col min="11267" max="11267" width="12.42578125" style="408" customWidth="1"/>
    <col min="11268" max="11268" width="12.5703125" style="408" customWidth="1"/>
    <col min="11269" max="11269" width="11.7109375" style="408" customWidth="1"/>
    <col min="11270" max="11270" width="10.7109375" style="408" customWidth="1"/>
    <col min="11271" max="11271" width="2.42578125" style="408" bestFit="1" customWidth="1"/>
    <col min="11272" max="11272" width="8.5703125" style="408" customWidth="1"/>
    <col min="11273" max="11273" width="12.42578125" style="408" customWidth="1"/>
    <col min="11274" max="11274" width="2.140625" style="408" customWidth="1"/>
    <col min="11275" max="11275" width="9.42578125" style="408" customWidth="1"/>
    <col min="11276" max="11520" width="11" style="408"/>
    <col min="11521" max="11521" width="46.7109375" style="408" bestFit="1" customWidth="1"/>
    <col min="11522" max="11522" width="11.85546875" style="408" customWidth="1"/>
    <col min="11523" max="11523" width="12.42578125" style="408" customWidth="1"/>
    <col min="11524" max="11524" width="12.5703125" style="408" customWidth="1"/>
    <col min="11525" max="11525" width="11.7109375" style="408" customWidth="1"/>
    <col min="11526" max="11526" width="10.7109375" style="408" customWidth="1"/>
    <col min="11527" max="11527" width="2.42578125" style="408" bestFit="1" customWidth="1"/>
    <col min="11528" max="11528" width="8.5703125" style="408" customWidth="1"/>
    <col min="11529" max="11529" width="12.42578125" style="408" customWidth="1"/>
    <col min="11530" max="11530" width="2.140625" style="408" customWidth="1"/>
    <col min="11531" max="11531" width="9.42578125" style="408" customWidth="1"/>
    <col min="11532" max="11776" width="11" style="408"/>
    <col min="11777" max="11777" width="46.7109375" style="408" bestFit="1" customWidth="1"/>
    <col min="11778" max="11778" width="11.85546875" style="408" customWidth="1"/>
    <col min="11779" max="11779" width="12.42578125" style="408" customWidth="1"/>
    <col min="11780" max="11780" width="12.5703125" style="408" customWidth="1"/>
    <col min="11781" max="11781" width="11.7109375" style="408" customWidth="1"/>
    <col min="11782" max="11782" width="10.7109375" style="408" customWidth="1"/>
    <col min="11783" max="11783" width="2.42578125" style="408" bestFit="1" customWidth="1"/>
    <col min="11784" max="11784" width="8.5703125" style="408" customWidth="1"/>
    <col min="11785" max="11785" width="12.42578125" style="408" customWidth="1"/>
    <col min="11786" max="11786" width="2.140625" style="408" customWidth="1"/>
    <col min="11787" max="11787" width="9.42578125" style="408" customWidth="1"/>
    <col min="11788" max="12032" width="11" style="408"/>
    <col min="12033" max="12033" width="46.7109375" style="408" bestFit="1" customWidth="1"/>
    <col min="12034" max="12034" width="11.85546875" style="408" customWidth="1"/>
    <col min="12035" max="12035" width="12.42578125" style="408" customWidth="1"/>
    <col min="12036" max="12036" width="12.5703125" style="408" customWidth="1"/>
    <col min="12037" max="12037" width="11.7109375" style="408" customWidth="1"/>
    <col min="12038" max="12038" width="10.7109375" style="408" customWidth="1"/>
    <col min="12039" max="12039" width="2.42578125" style="408" bestFit="1" customWidth="1"/>
    <col min="12040" max="12040" width="8.5703125" style="408" customWidth="1"/>
    <col min="12041" max="12041" width="12.42578125" style="408" customWidth="1"/>
    <col min="12042" max="12042" width="2.140625" style="408" customWidth="1"/>
    <col min="12043" max="12043" width="9.42578125" style="408" customWidth="1"/>
    <col min="12044" max="12288" width="11" style="408"/>
    <col min="12289" max="12289" width="46.7109375" style="408" bestFit="1" customWidth="1"/>
    <col min="12290" max="12290" width="11.85546875" style="408" customWidth="1"/>
    <col min="12291" max="12291" width="12.42578125" style="408" customWidth="1"/>
    <col min="12292" max="12292" width="12.5703125" style="408" customWidth="1"/>
    <col min="12293" max="12293" width="11.7109375" style="408" customWidth="1"/>
    <col min="12294" max="12294" width="10.7109375" style="408" customWidth="1"/>
    <col min="12295" max="12295" width="2.42578125" style="408" bestFit="1" customWidth="1"/>
    <col min="12296" max="12296" width="8.5703125" style="408" customWidth="1"/>
    <col min="12297" max="12297" width="12.42578125" style="408" customWidth="1"/>
    <col min="12298" max="12298" width="2.140625" style="408" customWidth="1"/>
    <col min="12299" max="12299" width="9.42578125" style="408" customWidth="1"/>
    <col min="12300" max="12544" width="11" style="408"/>
    <col min="12545" max="12545" width="46.7109375" style="408" bestFit="1" customWidth="1"/>
    <col min="12546" max="12546" width="11.85546875" style="408" customWidth="1"/>
    <col min="12547" max="12547" width="12.42578125" style="408" customWidth="1"/>
    <col min="12548" max="12548" width="12.5703125" style="408" customWidth="1"/>
    <col min="12549" max="12549" width="11.7109375" style="408" customWidth="1"/>
    <col min="12550" max="12550" width="10.7109375" style="408" customWidth="1"/>
    <col min="12551" max="12551" width="2.42578125" style="408" bestFit="1" customWidth="1"/>
    <col min="12552" max="12552" width="8.5703125" style="408" customWidth="1"/>
    <col min="12553" max="12553" width="12.42578125" style="408" customWidth="1"/>
    <col min="12554" max="12554" width="2.140625" style="408" customWidth="1"/>
    <col min="12555" max="12555" width="9.42578125" style="408" customWidth="1"/>
    <col min="12556" max="12800" width="11" style="408"/>
    <col min="12801" max="12801" width="46.7109375" style="408" bestFit="1" customWidth="1"/>
    <col min="12802" max="12802" width="11.85546875" style="408" customWidth="1"/>
    <col min="12803" max="12803" width="12.42578125" style="408" customWidth="1"/>
    <col min="12804" max="12804" width="12.5703125" style="408" customWidth="1"/>
    <col min="12805" max="12805" width="11.7109375" style="408" customWidth="1"/>
    <col min="12806" max="12806" width="10.7109375" style="408" customWidth="1"/>
    <col min="12807" max="12807" width="2.42578125" style="408" bestFit="1" customWidth="1"/>
    <col min="12808" max="12808" width="8.5703125" style="408" customWidth="1"/>
    <col min="12809" max="12809" width="12.42578125" style="408" customWidth="1"/>
    <col min="12810" max="12810" width="2.140625" style="408" customWidth="1"/>
    <col min="12811" max="12811" width="9.42578125" style="408" customWidth="1"/>
    <col min="12812" max="13056" width="11" style="408"/>
    <col min="13057" max="13057" width="46.7109375" style="408" bestFit="1" customWidth="1"/>
    <col min="13058" max="13058" width="11.85546875" style="408" customWidth="1"/>
    <col min="13059" max="13059" width="12.42578125" style="408" customWidth="1"/>
    <col min="13060" max="13060" width="12.5703125" style="408" customWidth="1"/>
    <col min="13061" max="13061" width="11.7109375" style="408" customWidth="1"/>
    <col min="13062" max="13062" width="10.7109375" style="408" customWidth="1"/>
    <col min="13063" max="13063" width="2.42578125" style="408" bestFit="1" customWidth="1"/>
    <col min="13064" max="13064" width="8.5703125" style="408" customWidth="1"/>
    <col min="13065" max="13065" width="12.42578125" style="408" customWidth="1"/>
    <col min="13066" max="13066" width="2.140625" style="408" customWidth="1"/>
    <col min="13067" max="13067" width="9.42578125" style="408" customWidth="1"/>
    <col min="13068" max="13312" width="11" style="408"/>
    <col min="13313" max="13313" width="46.7109375" style="408" bestFit="1" customWidth="1"/>
    <col min="13314" max="13314" width="11.85546875" style="408" customWidth="1"/>
    <col min="13315" max="13315" width="12.42578125" style="408" customWidth="1"/>
    <col min="13316" max="13316" width="12.5703125" style="408" customWidth="1"/>
    <col min="13317" max="13317" width="11.7109375" style="408" customWidth="1"/>
    <col min="13318" max="13318" width="10.7109375" style="408" customWidth="1"/>
    <col min="13319" max="13319" width="2.42578125" style="408" bestFit="1" customWidth="1"/>
    <col min="13320" max="13320" width="8.5703125" style="408" customWidth="1"/>
    <col min="13321" max="13321" width="12.42578125" style="408" customWidth="1"/>
    <col min="13322" max="13322" width="2.140625" style="408" customWidth="1"/>
    <col min="13323" max="13323" width="9.42578125" style="408" customWidth="1"/>
    <col min="13324" max="13568" width="11" style="408"/>
    <col min="13569" max="13569" width="46.7109375" style="408" bestFit="1" customWidth="1"/>
    <col min="13570" max="13570" width="11.85546875" style="408" customWidth="1"/>
    <col min="13571" max="13571" width="12.42578125" style="408" customWidth="1"/>
    <col min="13572" max="13572" width="12.5703125" style="408" customWidth="1"/>
    <col min="13573" max="13573" width="11.7109375" style="408" customWidth="1"/>
    <col min="13574" max="13574" width="10.7109375" style="408" customWidth="1"/>
    <col min="13575" max="13575" width="2.42578125" style="408" bestFit="1" customWidth="1"/>
    <col min="13576" max="13576" width="8.5703125" style="408" customWidth="1"/>
    <col min="13577" max="13577" width="12.42578125" style="408" customWidth="1"/>
    <col min="13578" max="13578" width="2.140625" style="408" customWidth="1"/>
    <col min="13579" max="13579" width="9.42578125" style="408" customWidth="1"/>
    <col min="13580" max="13824" width="11" style="408"/>
    <col min="13825" max="13825" width="46.7109375" style="408" bestFit="1" customWidth="1"/>
    <col min="13826" max="13826" width="11.85546875" style="408" customWidth="1"/>
    <col min="13827" max="13827" width="12.42578125" style="408" customWidth="1"/>
    <col min="13828" max="13828" width="12.5703125" style="408" customWidth="1"/>
    <col min="13829" max="13829" width="11.7109375" style="408" customWidth="1"/>
    <col min="13830" max="13830" width="10.7109375" style="408" customWidth="1"/>
    <col min="13831" max="13831" width="2.42578125" style="408" bestFit="1" customWidth="1"/>
    <col min="13832" max="13832" width="8.5703125" style="408" customWidth="1"/>
    <col min="13833" max="13833" width="12.42578125" style="408" customWidth="1"/>
    <col min="13834" max="13834" width="2.140625" style="408" customWidth="1"/>
    <col min="13835" max="13835" width="9.42578125" style="408" customWidth="1"/>
    <col min="13836" max="14080" width="11" style="408"/>
    <col min="14081" max="14081" width="46.7109375" style="408" bestFit="1" customWidth="1"/>
    <col min="14082" max="14082" width="11.85546875" style="408" customWidth="1"/>
    <col min="14083" max="14083" width="12.42578125" style="408" customWidth="1"/>
    <col min="14084" max="14084" width="12.5703125" style="408" customWidth="1"/>
    <col min="14085" max="14085" width="11.7109375" style="408" customWidth="1"/>
    <col min="14086" max="14086" width="10.7109375" style="408" customWidth="1"/>
    <col min="14087" max="14087" width="2.42578125" style="408" bestFit="1" customWidth="1"/>
    <col min="14088" max="14088" width="8.5703125" style="408" customWidth="1"/>
    <col min="14089" max="14089" width="12.42578125" style="408" customWidth="1"/>
    <col min="14090" max="14090" width="2.140625" style="408" customWidth="1"/>
    <col min="14091" max="14091" width="9.42578125" style="408" customWidth="1"/>
    <col min="14092" max="14336" width="11" style="408"/>
    <col min="14337" max="14337" width="46.7109375" style="408" bestFit="1" customWidth="1"/>
    <col min="14338" max="14338" width="11.85546875" style="408" customWidth="1"/>
    <col min="14339" max="14339" width="12.42578125" style="408" customWidth="1"/>
    <col min="14340" max="14340" width="12.5703125" style="408" customWidth="1"/>
    <col min="14341" max="14341" width="11.7109375" style="408" customWidth="1"/>
    <col min="14342" max="14342" width="10.7109375" style="408" customWidth="1"/>
    <col min="14343" max="14343" width="2.42578125" style="408" bestFit="1" customWidth="1"/>
    <col min="14344" max="14344" width="8.5703125" style="408" customWidth="1"/>
    <col min="14345" max="14345" width="12.42578125" style="408" customWidth="1"/>
    <col min="14346" max="14346" width="2.140625" style="408" customWidth="1"/>
    <col min="14347" max="14347" width="9.42578125" style="408" customWidth="1"/>
    <col min="14348" max="14592" width="11" style="408"/>
    <col min="14593" max="14593" width="46.7109375" style="408" bestFit="1" customWidth="1"/>
    <col min="14594" max="14594" width="11.85546875" style="408" customWidth="1"/>
    <col min="14595" max="14595" width="12.42578125" style="408" customWidth="1"/>
    <col min="14596" max="14596" width="12.5703125" style="408" customWidth="1"/>
    <col min="14597" max="14597" width="11.7109375" style="408" customWidth="1"/>
    <col min="14598" max="14598" width="10.7109375" style="408" customWidth="1"/>
    <col min="14599" max="14599" width="2.42578125" style="408" bestFit="1" customWidth="1"/>
    <col min="14600" max="14600" width="8.5703125" style="408" customWidth="1"/>
    <col min="14601" max="14601" width="12.42578125" style="408" customWidth="1"/>
    <col min="14602" max="14602" width="2.140625" style="408" customWidth="1"/>
    <col min="14603" max="14603" width="9.42578125" style="408" customWidth="1"/>
    <col min="14604" max="14848" width="11" style="408"/>
    <col min="14849" max="14849" width="46.7109375" style="408" bestFit="1" customWidth="1"/>
    <col min="14850" max="14850" width="11.85546875" style="408" customWidth="1"/>
    <col min="14851" max="14851" width="12.42578125" style="408" customWidth="1"/>
    <col min="14852" max="14852" width="12.5703125" style="408" customWidth="1"/>
    <col min="14853" max="14853" width="11.7109375" style="408" customWidth="1"/>
    <col min="14854" max="14854" width="10.7109375" style="408" customWidth="1"/>
    <col min="14855" max="14855" width="2.42578125" style="408" bestFit="1" customWidth="1"/>
    <col min="14856" max="14856" width="8.5703125" style="408" customWidth="1"/>
    <col min="14857" max="14857" width="12.42578125" style="408" customWidth="1"/>
    <col min="14858" max="14858" width="2.140625" style="408" customWidth="1"/>
    <col min="14859" max="14859" width="9.42578125" style="408" customWidth="1"/>
    <col min="14860" max="15104" width="11" style="408"/>
    <col min="15105" max="15105" width="46.7109375" style="408" bestFit="1" customWidth="1"/>
    <col min="15106" max="15106" width="11.85546875" style="408" customWidth="1"/>
    <col min="15107" max="15107" width="12.42578125" style="408" customWidth="1"/>
    <col min="15108" max="15108" width="12.5703125" style="408" customWidth="1"/>
    <col min="15109" max="15109" width="11.7109375" style="408" customWidth="1"/>
    <col min="15110" max="15110" width="10.7109375" style="408" customWidth="1"/>
    <col min="15111" max="15111" width="2.42578125" style="408" bestFit="1" customWidth="1"/>
    <col min="15112" max="15112" width="8.5703125" style="408" customWidth="1"/>
    <col min="15113" max="15113" width="12.42578125" style="408" customWidth="1"/>
    <col min="15114" max="15114" width="2.140625" style="408" customWidth="1"/>
    <col min="15115" max="15115" width="9.42578125" style="408" customWidth="1"/>
    <col min="15116" max="15360" width="11" style="408"/>
    <col min="15361" max="15361" width="46.7109375" style="408" bestFit="1" customWidth="1"/>
    <col min="15362" max="15362" width="11.85546875" style="408" customWidth="1"/>
    <col min="15363" max="15363" width="12.42578125" style="408" customWidth="1"/>
    <col min="15364" max="15364" width="12.5703125" style="408" customWidth="1"/>
    <col min="15365" max="15365" width="11.7109375" style="408" customWidth="1"/>
    <col min="15366" max="15366" width="10.7109375" style="408" customWidth="1"/>
    <col min="15367" max="15367" width="2.42578125" style="408" bestFit="1" customWidth="1"/>
    <col min="15368" max="15368" width="8.5703125" style="408" customWidth="1"/>
    <col min="15369" max="15369" width="12.42578125" style="408" customWidth="1"/>
    <col min="15370" max="15370" width="2.140625" style="408" customWidth="1"/>
    <col min="15371" max="15371" width="9.42578125" style="408" customWidth="1"/>
    <col min="15372" max="15616" width="11" style="408"/>
    <col min="15617" max="15617" width="46.7109375" style="408" bestFit="1" customWidth="1"/>
    <col min="15618" max="15618" width="11.85546875" style="408" customWidth="1"/>
    <col min="15619" max="15619" width="12.42578125" style="408" customWidth="1"/>
    <col min="15620" max="15620" width="12.5703125" style="408" customWidth="1"/>
    <col min="15621" max="15621" width="11.7109375" style="408" customWidth="1"/>
    <col min="15622" max="15622" width="10.7109375" style="408" customWidth="1"/>
    <col min="15623" max="15623" width="2.42578125" style="408" bestFit="1" customWidth="1"/>
    <col min="15624" max="15624" width="8.5703125" style="408" customWidth="1"/>
    <col min="15625" max="15625" width="12.42578125" style="408" customWidth="1"/>
    <col min="15626" max="15626" width="2.140625" style="408" customWidth="1"/>
    <col min="15627" max="15627" width="9.42578125" style="408" customWidth="1"/>
    <col min="15628" max="15872" width="11" style="408"/>
    <col min="15873" max="15873" width="46.7109375" style="408" bestFit="1" customWidth="1"/>
    <col min="15874" max="15874" width="11.85546875" style="408" customWidth="1"/>
    <col min="15875" max="15875" width="12.42578125" style="408" customWidth="1"/>
    <col min="15876" max="15876" width="12.5703125" style="408" customWidth="1"/>
    <col min="15877" max="15877" width="11.7109375" style="408" customWidth="1"/>
    <col min="15878" max="15878" width="10.7109375" style="408" customWidth="1"/>
    <col min="15879" max="15879" width="2.42578125" style="408" bestFit="1" customWidth="1"/>
    <col min="15880" max="15880" width="8.5703125" style="408" customWidth="1"/>
    <col min="15881" max="15881" width="12.42578125" style="408" customWidth="1"/>
    <col min="15882" max="15882" width="2.140625" style="408" customWidth="1"/>
    <col min="15883" max="15883" width="9.42578125" style="408" customWidth="1"/>
    <col min="15884" max="16128" width="11" style="408"/>
    <col min="16129" max="16129" width="46.7109375" style="408" bestFit="1" customWidth="1"/>
    <col min="16130" max="16130" width="11.85546875" style="408" customWidth="1"/>
    <col min="16131" max="16131" width="12.42578125" style="408" customWidth="1"/>
    <col min="16132" max="16132" width="12.5703125" style="408" customWidth="1"/>
    <col min="16133" max="16133" width="11.7109375" style="408" customWidth="1"/>
    <col min="16134" max="16134" width="10.7109375" style="408" customWidth="1"/>
    <col min="16135" max="16135" width="2.42578125" style="408" bestFit="1" customWidth="1"/>
    <col min="16136" max="16136" width="8.5703125" style="408" customWidth="1"/>
    <col min="16137" max="16137" width="12.42578125" style="408" customWidth="1"/>
    <col min="16138" max="16138" width="2.140625" style="408" customWidth="1"/>
    <col min="16139" max="16139" width="9.42578125" style="408" customWidth="1"/>
    <col min="16140" max="16384" width="11" style="408"/>
  </cols>
  <sheetData>
    <row r="1" spans="1:11" ht="12.75">
      <c r="A1" s="1771" t="s">
        <v>1020</v>
      </c>
      <c r="B1" s="1771"/>
      <c r="C1" s="1771"/>
      <c r="D1" s="1771"/>
      <c r="E1" s="1771"/>
      <c r="F1" s="1771"/>
      <c r="G1" s="1771"/>
      <c r="H1" s="1771"/>
      <c r="I1" s="1771"/>
      <c r="J1" s="1771"/>
      <c r="K1" s="1771"/>
    </row>
    <row r="2" spans="1:11" ht="17.100000000000001" customHeight="1">
      <c r="A2" s="1791" t="s">
        <v>103</v>
      </c>
      <c r="B2" s="1791"/>
      <c r="C2" s="1791"/>
      <c r="D2" s="1791"/>
      <c r="E2" s="1791"/>
      <c r="F2" s="1791"/>
      <c r="G2" s="1791"/>
      <c r="H2" s="1791"/>
      <c r="I2" s="1791"/>
      <c r="J2" s="1791"/>
      <c r="K2" s="1791"/>
    </row>
    <row r="3" spans="1:11" ht="17.100000000000001" customHeight="1" thickBot="1">
      <c r="B3" s="409"/>
      <c r="C3" s="409"/>
      <c r="D3" s="409"/>
      <c r="E3" s="409"/>
      <c r="I3" s="1773" t="s">
        <v>685</v>
      </c>
      <c r="J3" s="1773"/>
      <c r="K3" s="1773"/>
    </row>
    <row r="4" spans="1:11" ht="18.75" customHeight="1" thickTop="1">
      <c r="A4" s="1788" t="s">
        <v>727</v>
      </c>
      <c r="B4" s="722">
        <v>2016</v>
      </c>
      <c r="C4" s="722">
        <v>2016</v>
      </c>
      <c r="D4" s="722">
        <v>2017</v>
      </c>
      <c r="E4" s="722">
        <v>2017</v>
      </c>
      <c r="F4" s="1792" t="s">
        <v>686</v>
      </c>
      <c r="G4" s="1793"/>
      <c r="H4" s="1793"/>
      <c r="I4" s="1793"/>
      <c r="J4" s="1793"/>
      <c r="K4" s="1794"/>
    </row>
    <row r="5" spans="1:11" ht="18.75" customHeight="1">
      <c r="A5" s="1789"/>
      <c r="B5" s="718" t="s">
        <v>688</v>
      </c>
      <c r="C5" s="718" t="s">
        <v>689</v>
      </c>
      <c r="D5" s="718" t="s">
        <v>690</v>
      </c>
      <c r="E5" s="718" t="s">
        <v>807</v>
      </c>
      <c r="F5" s="1776" t="s">
        <v>5</v>
      </c>
      <c r="G5" s="1777"/>
      <c r="H5" s="1778"/>
      <c r="I5" s="710"/>
      <c r="J5" s="711" t="s">
        <v>128</v>
      </c>
      <c r="K5" s="712"/>
    </row>
    <row r="6" spans="1:11" ht="18.75" customHeight="1">
      <c r="A6" s="1790"/>
      <c r="B6" s="718"/>
      <c r="C6" s="718"/>
      <c r="D6" s="718"/>
      <c r="E6" s="718"/>
      <c r="F6" s="667" t="s">
        <v>691</v>
      </c>
      <c r="G6" s="668" t="s">
        <v>107</v>
      </c>
      <c r="H6" s="669" t="s">
        <v>692</v>
      </c>
      <c r="I6" s="670" t="s">
        <v>691</v>
      </c>
      <c r="J6" s="668" t="s">
        <v>107</v>
      </c>
      <c r="K6" s="671" t="s">
        <v>692</v>
      </c>
    </row>
    <row r="7" spans="1:11" ht="18.75" customHeight="1">
      <c r="A7" s="672" t="s">
        <v>773</v>
      </c>
      <c r="B7" s="703">
        <v>2016816.1615412112</v>
      </c>
      <c r="C7" s="703">
        <v>2093868.0093048585</v>
      </c>
      <c r="D7" s="703">
        <v>2299807.5981313302</v>
      </c>
      <c r="E7" s="703">
        <v>2387125.3786899806</v>
      </c>
      <c r="F7" s="675">
        <v>77051.847763647325</v>
      </c>
      <c r="G7" s="676"/>
      <c r="H7" s="674">
        <v>3.8204695714440238</v>
      </c>
      <c r="I7" s="673">
        <v>87317.780558650382</v>
      </c>
      <c r="J7" s="677"/>
      <c r="K7" s="678">
        <v>3.7967428505584109</v>
      </c>
    </row>
    <row r="8" spans="1:11" ht="18.75" customHeight="1">
      <c r="A8" s="679" t="s">
        <v>774</v>
      </c>
      <c r="B8" s="719">
        <v>183460.31188456566</v>
      </c>
      <c r="C8" s="719">
        <v>181150.27987601064</v>
      </c>
      <c r="D8" s="719">
        <v>199047.18817875491</v>
      </c>
      <c r="E8" s="719">
        <v>199089.89532119676</v>
      </c>
      <c r="F8" s="682">
        <v>-2310.0320085550193</v>
      </c>
      <c r="G8" s="683"/>
      <c r="H8" s="681">
        <v>-1.2591453621906548</v>
      </c>
      <c r="I8" s="680">
        <v>42.707142441853648</v>
      </c>
      <c r="J8" s="681"/>
      <c r="K8" s="684">
        <v>2.1455787862474287E-2</v>
      </c>
    </row>
    <row r="9" spans="1:11" ht="18.75" customHeight="1">
      <c r="A9" s="679" t="s">
        <v>775</v>
      </c>
      <c r="B9" s="719">
        <v>166141.29436951483</v>
      </c>
      <c r="C9" s="719">
        <v>160519.18759560178</v>
      </c>
      <c r="D9" s="719">
        <v>187168.41522452762</v>
      </c>
      <c r="E9" s="719">
        <v>179031.51721692461</v>
      </c>
      <c r="F9" s="682">
        <v>-5622.1067739130522</v>
      </c>
      <c r="G9" s="683"/>
      <c r="H9" s="681">
        <v>-3.3839310059839338</v>
      </c>
      <c r="I9" s="680">
        <v>-8136.898007603013</v>
      </c>
      <c r="J9" s="681"/>
      <c r="K9" s="684">
        <v>-4.3473670479295201</v>
      </c>
    </row>
    <row r="10" spans="1:11" ht="18.75" customHeight="1">
      <c r="A10" s="679" t="s">
        <v>776</v>
      </c>
      <c r="B10" s="719">
        <v>17319.017515050829</v>
      </c>
      <c r="C10" s="719">
        <v>20631.092280408855</v>
      </c>
      <c r="D10" s="719">
        <v>11878.772954227281</v>
      </c>
      <c r="E10" s="719">
        <v>20058.37810427216</v>
      </c>
      <c r="F10" s="682">
        <v>3312.0747653580256</v>
      </c>
      <c r="G10" s="683"/>
      <c r="H10" s="681">
        <v>19.123918331277842</v>
      </c>
      <c r="I10" s="680">
        <v>8179.6051500448793</v>
      </c>
      <c r="J10" s="681"/>
      <c r="K10" s="684">
        <v>68.859007420745556</v>
      </c>
    </row>
    <row r="11" spans="1:11" ht="18.75" customHeight="1">
      <c r="A11" s="679" t="s">
        <v>777</v>
      </c>
      <c r="B11" s="719">
        <v>873679.55724204762</v>
      </c>
      <c r="C11" s="719">
        <v>923927.95940333186</v>
      </c>
      <c r="D11" s="719">
        <v>814153.01116384647</v>
      </c>
      <c r="E11" s="719">
        <v>861131.86444910488</v>
      </c>
      <c r="F11" s="682">
        <v>50248.402161284233</v>
      </c>
      <c r="G11" s="683"/>
      <c r="H11" s="681">
        <v>5.7513537709299083</v>
      </c>
      <c r="I11" s="680">
        <v>46978.853285258403</v>
      </c>
      <c r="J11" s="681"/>
      <c r="K11" s="684">
        <v>5.7702732337870106</v>
      </c>
    </row>
    <row r="12" spans="1:11" ht="18.75" customHeight="1">
      <c r="A12" s="679" t="s">
        <v>775</v>
      </c>
      <c r="B12" s="719">
        <v>858549.94956525438</v>
      </c>
      <c r="C12" s="719">
        <v>908525.06706773257</v>
      </c>
      <c r="D12" s="719">
        <v>800517.32135241595</v>
      </c>
      <c r="E12" s="719">
        <v>847697.55835664424</v>
      </c>
      <c r="F12" s="682">
        <v>49975.117502478184</v>
      </c>
      <c r="G12" s="683"/>
      <c r="H12" s="681">
        <v>5.820874781692571</v>
      </c>
      <c r="I12" s="680">
        <v>47180.237004228286</v>
      </c>
      <c r="J12" s="681"/>
      <c r="K12" s="684">
        <v>5.8937184425342224</v>
      </c>
    </row>
    <row r="13" spans="1:11" ht="18.75" customHeight="1">
      <c r="A13" s="679" t="s">
        <v>776</v>
      </c>
      <c r="B13" s="719">
        <v>15129.60767679329</v>
      </c>
      <c r="C13" s="719">
        <v>15402.892335599334</v>
      </c>
      <c r="D13" s="719">
        <v>13635.689811430475</v>
      </c>
      <c r="E13" s="719">
        <v>13434.306092460625</v>
      </c>
      <c r="F13" s="682">
        <v>273.28465880604381</v>
      </c>
      <c r="G13" s="683"/>
      <c r="H13" s="681">
        <v>1.8062904514386344</v>
      </c>
      <c r="I13" s="680">
        <v>-201.38371896984972</v>
      </c>
      <c r="J13" s="681"/>
      <c r="K13" s="684">
        <v>-1.4768869177489981</v>
      </c>
    </row>
    <row r="14" spans="1:11" ht="18.75" customHeight="1">
      <c r="A14" s="679" t="s">
        <v>778</v>
      </c>
      <c r="B14" s="719">
        <v>615861.42639513535</v>
      </c>
      <c r="C14" s="719">
        <v>626934.70358502818</v>
      </c>
      <c r="D14" s="719">
        <v>993425.79717013601</v>
      </c>
      <c r="E14" s="719">
        <v>1015472.2395319769</v>
      </c>
      <c r="F14" s="682">
        <v>11073.277189892833</v>
      </c>
      <c r="G14" s="683"/>
      <c r="H14" s="681">
        <v>1.798014409622765</v>
      </c>
      <c r="I14" s="680">
        <v>22046.442361840862</v>
      </c>
      <c r="J14" s="681"/>
      <c r="K14" s="684">
        <v>2.2192339301679262</v>
      </c>
    </row>
    <row r="15" spans="1:11" ht="18.75" customHeight="1">
      <c r="A15" s="679" t="s">
        <v>775</v>
      </c>
      <c r="B15" s="719">
        <v>594160.03697258001</v>
      </c>
      <c r="C15" s="719">
        <v>605389.00879128044</v>
      </c>
      <c r="D15" s="719">
        <v>947689.90851885022</v>
      </c>
      <c r="E15" s="719">
        <v>981618.9882083002</v>
      </c>
      <c r="F15" s="682">
        <v>11228.971818700433</v>
      </c>
      <c r="G15" s="683"/>
      <c r="H15" s="681">
        <v>1.8898901171333138</v>
      </c>
      <c r="I15" s="680">
        <v>33929.07968944998</v>
      </c>
      <c r="J15" s="681"/>
      <c r="K15" s="684">
        <v>3.5801879269219952</v>
      </c>
    </row>
    <row r="16" spans="1:11" ht="18.75" customHeight="1">
      <c r="A16" s="679" t="s">
        <v>776</v>
      </c>
      <c r="B16" s="719">
        <v>21701.389422555319</v>
      </c>
      <c r="C16" s="719">
        <v>21545.694793747683</v>
      </c>
      <c r="D16" s="719">
        <v>45735.888651285779</v>
      </c>
      <c r="E16" s="719">
        <v>33853.251323676683</v>
      </c>
      <c r="F16" s="682">
        <v>-155.69462880763604</v>
      </c>
      <c r="G16" s="683"/>
      <c r="H16" s="681">
        <v>-0.71744083190274888</v>
      </c>
      <c r="I16" s="680">
        <v>-11882.637327609096</v>
      </c>
      <c r="J16" s="681"/>
      <c r="K16" s="684">
        <v>-25.980991466479438</v>
      </c>
    </row>
    <row r="17" spans="1:11" ht="18.75" customHeight="1">
      <c r="A17" s="679" t="s">
        <v>779</v>
      </c>
      <c r="B17" s="719">
        <v>327878.08059898199</v>
      </c>
      <c r="C17" s="719">
        <v>344633.41929596209</v>
      </c>
      <c r="D17" s="719">
        <v>272342.00779380416</v>
      </c>
      <c r="E17" s="719">
        <v>287572.22166196763</v>
      </c>
      <c r="F17" s="682">
        <v>16755.338696980092</v>
      </c>
      <c r="G17" s="683"/>
      <c r="H17" s="681">
        <v>5.1102344708041194</v>
      </c>
      <c r="I17" s="680">
        <v>15230.213868163468</v>
      </c>
      <c r="J17" s="681"/>
      <c r="K17" s="684">
        <v>5.5923116641243906</v>
      </c>
    </row>
    <row r="18" spans="1:11" ht="18.75" customHeight="1">
      <c r="A18" s="679" t="s">
        <v>775</v>
      </c>
      <c r="B18" s="719">
        <v>272644.68557928986</v>
      </c>
      <c r="C18" s="719">
        <v>294886.1224607664</v>
      </c>
      <c r="D18" s="719">
        <v>253252.78414650908</v>
      </c>
      <c r="E18" s="719">
        <v>253199.49491380097</v>
      </c>
      <c r="F18" s="682">
        <v>22241.436881476548</v>
      </c>
      <c r="G18" s="683"/>
      <c r="H18" s="681">
        <v>8.1576638232357368</v>
      </c>
      <c r="I18" s="680">
        <v>-53.289232708106283</v>
      </c>
      <c r="J18" s="681"/>
      <c r="K18" s="684">
        <v>-2.1041913867875968E-2</v>
      </c>
    </row>
    <row r="19" spans="1:11" ht="18.75" customHeight="1">
      <c r="A19" s="679" t="s">
        <v>776</v>
      </c>
      <c r="B19" s="719">
        <v>55233.395019692151</v>
      </c>
      <c r="C19" s="719">
        <v>49747.296835195659</v>
      </c>
      <c r="D19" s="719">
        <v>19089.223647295097</v>
      </c>
      <c r="E19" s="719">
        <v>34372.726748166664</v>
      </c>
      <c r="F19" s="682">
        <v>-5486.0981844964917</v>
      </c>
      <c r="G19" s="683"/>
      <c r="H19" s="681">
        <v>-9.9325746363057235</v>
      </c>
      <c r="I19" s="680">
        <v>15283.503100871567</v>
      </c>
      <c r="J19" s="681"/>
      <c r="K19" s="684">
        <v>80.063513232698739</v>
      </c>
    </row>
    <row r="20" spans="1:11" ht="18.75" customHeight="1">
      <c r="A20" s="679" t="s">
        <v>780</v>
      </c>
      <c r="B20" s="719">
        <v>15936.785420480495</v>
      </c>
      <c r="C20" s="719">
        <v>17221.647144525599</v>
      </c>
      <c r="D20" s="719">
        <v>20839.593824788502</v>
      </c>
      <c r="E20" s="719">
        <v>23859.157725734705</v>
      </c>
      <c r="F20" s="682">
        <v>1284.861724045104</v>
      </c>
      <c r="G20" s="683"/>
      <c r="H20" s="681">
        <v>8.0622389656694349</v>
      </c>
      <c r="I20" s="680">
        <v>3019.5639009462029</v>
      </c>
      <c r="J20" s="681"/>
      <c r="K20" s="684">
        <v>14.489552561981606</v>
      </c>
    </row>
    <row r="21" spans="1:11" ht="18.75" customHeight="1">
      <c r="A21" s="672" t="s">
        <v>781</v>
      </c>
      <c r="B21" s="703">
        <v>6710.1528778900001</v>
      </c>
      <c r="C21" s="703">
        <v>8030.1869890299995</v>
      </c>
      <c r="D21" s="703">
        <v>6937.2709147099995</v>
      </c>
      <c r="E21" s="703">
        <v>9259.2000791400005</v>
      </c>
      <c r="F21" s="675">
        <v>1320.0341111399994</v>
      </c>
      <c r="G21" s="676"/>
      <c r="H21" s="674">
        <v>19.672191307138782</v>
      </c>
      <c r="I21" s="673">
        <v>2321.929164430001</v>
      </c>
      <c r="J21" s="674"/>
      <c r="K21" s="678">
        <v>33.470354451727005</v>
      </c>
    </row>
    <row r="22" spans="1:11" ht="18.75" customHeight="1">
      <c r="A22" s="672" t="s">
        <v>782</v>
      </c>
      <c r="B22" s="703">
        <v>0</v>
      </c>
      <c r="C22" s="703">
        <v>0</v>
      </c>
      <c r="D22" s="703">
        <v>0</v>
      </c>
      <c r="E22" s="703">
        <v>0</v>
      </c>
      <c r="F22" s="675">
        <v>0</v>
      </c>
      <c r="G22" s="676"/>
      <c r="H22" s="674"/>
      <c r="I22" s="673">
        <v>0</v>
      </c>
      <c r="J22" s="674"/>
      <c r="K22" s="678"/>
    </row>
    <row r="23" spans="1:11" ht="18.75" customHeight="1">
      <c r="A23" s="685" t="s">
        <v>783</v>
      </c>
      <c r="B23" s="703">
        <v>473138.97003565606</v>
      </c>
      <c r="C23" s="703">
        <v>494888.77641803568</v>
      </c>
      <c r="D23" s="703">
        <v>580781.95762471505</v>
      </c>
      <c r="E23" s="703">
        <v>621344.28003368666</v>
      </c>
      <c r="F23" s="675">
        <v>21749.806382379611</v>
      </c>
      <c r="G23" s="676"/>
      <c r="H23" s="674">
        <v>4.5969171342492743</v>
      </c>
      <c r="I23" s="673">
        <v>40562.32240897161</v>
      </c>
      <c r="J23" s="674"/>
      <c r="K23" s="678">
        <v>6.9840878967493412</v>
      </c>
    </row>
    <row r="24" spans="1:11" ht="18.75" customHeight="1">
      <c r="A24" s="686" t="s">
        <v>784</v>
      </c>
      <c r="B24" s="719">
        <v>164981.37356090997</v>
      </c>
      <c r="C24" s="719">
        <v>176754.38509128999</v>
      </c>
      <c r="D24" s="719">
        <v>226966.58346701006</v>
      </c>
      <c r="E24" s="719">
        <v>238458.071468662</v>
      </c>
      <c r="F24" s="682">
        <v>11773.011530380027</v>
      </c>
      <c r="G24" s="683"/>
      <c r="H24" s="681">
        <v>7.1359640644727165</v>
      </c>
      <c r="I24" s="680">
        <v>11491.488001651946</v>
      </c>
      <c r="J24" s="681"/>
      <c r="K24" s="684">
        <v>5.0630748483387427</v>
      </c>
    </row>
    <row r="25" spans="1:11" ht="18.75" customHeight="1">
      <c r="A25" s="686" t="s">
        <v>785</v>
      </c>
      <c r="B25" s="719">
        <v>107709.11948957611</v>
      </c>
      <c r="C25" s="719">
        <v>144896.71706275659</v>
      </c>
      <c r="D25" s="719">
        <v>139321.83933900099</v>
      </c>
      <c r="E25" s="719">
        <v>182482.54321966646</v>
      </c>
      <c r="F25" s="682">
        <v>37187.597573180479</v>
      </c>
      <c r="G25" s="683"/>
      <c r="H25" s="681">
        <v>34.525950773164965</v>
      </c>
      <c r="I25" s="680">
        <v>43160.703880665475</v>
      </c>
      <c r="J25" s="681"/>
      <c r="K25" s="684">
        <v>30.979137287762825</v>
      </c>
    </row>
    <row r="26" spans="1:11" ht="18.75" customHeight="1">
      <c r="A26" s="686" t="s">
        <v>786</v>
      </c>
      <c r="B26" s="719">
        <v>200448.47698516998</v>
      </c>
      <c r="C26" s="719">
        <v>173237.67426398909</v>
      </c>
      <c r="D26" s="719">
        <v>214493.53481870407</v>
      </c>
      <c r="E26" s="719">
        <v>200403.66534535825</v>
      </c>
      <c r="F26" s="682">
        <v>-27210.802721180895</v>
      </c>
      <c r="G26" s="683"/>
      <c r="H26" s="681">
        <v>-13.574961072512446</v>
      </c>
      <c r="I26" s="680">
        <v>-14089.869473345811</v>
      </c>
      <c r="J26" s="681"/>
      <c r="K26" s="684">
        <v>-6.5689017085083528</v>
      </c>
    </row>
    <row r="27" spans="1:11" ht="18.75" customHeight="1">
      <c r="A27" s="687" t="s">
        <v>787</v>
      </c>
      <c r="B27" s="715">
        <v>2496665.2844547573</v>
      </c>
      <c r="C27" s="715">
        <v>2596786.9727119245</v>
      </c>
      <c r="D27" s="715">
        <v>2887526.8266707556</v>
      </c>
      <c r="E27" s="715">
        <v>3017728.8588028071</v>
      </c>
      <c r="F27" s="690">
        <v>100121.68825716712</v>
      </c>
      <c r="G27" s="691"/>
      <c r="H27" s="689">
        <v>4.0102167030785036</v>
      </c>
      <c r="I27" s="688">
        <v>130202.03213205142</v>
      </c>
      <c r="J27" s="689"/>
      <c r="K27" s="692">
        <v>4.5091193934350748</v>
      </c>
    </row>
    <row r="28" spans="1:11" ht="18.75" customHeight="1">
      <c r="A28" s="672" t="s">
        <v>788</v>
      </c>
      <c r="B28" s="703">
        <v>356855.54895214079</v>
      </c>
      <c r="C28" s="703">
        <v>324338.33998993685</v>
      </c>
      <c r="D28" s="703">
        <v>420686.95546611509</v>
      </c>
      <c r="E28" s="703">
        <v>353518.50019648211</v>
      </c>
      <c r="F28" s="675">
        <v>-32517.208962203935</v>
      </c>
      <c r="G28" s="676"/>
      <c r="H28" s="674">
        <v>-9.1121488954526342</v>
      </c>
      <c r="I28" s="673">
        <v>-67168.455269632977</v>
      </c>
      <c r="J28" s="674"/>
      <c r="K28" s="678">
        <v>-15.966374615825988</v>
      </c>
    </row>
    <row r="29" spans="1:11" ht="18.75" customHeight="1">
      <c r="A29" s="679" t="s">
        <v>789</v>
      </c>
      <c r="B29" s="719">
        <v>55901.051822580012</v>
      </c>
      <c r="C29" s="719">
        <v>64271.527716990022</v>
      </c>
      <c r="D29" s="719">
        <v>63082.488793020013</v>
      </c>
      <c r="E29" s="719">
        <v>59132.511989749997</v>
      </c>
      <c r="F29" s="682">
        <v>8370.4758944100104</v>
      </c>
      <c r="G29" s="683"/>
      <c r="H29" s="681">
        <v>14.973735952189971</v>
      </c>
      <c r="I29" s="680">
        <v>-3949.9768032700158</v>
      </c>
      <c r="J29" s="681"/>
      <c r="K29" s="684">
        <v>-6.2616058415676763</v>
      </c>
    </row>
    <row r="30" spans="1:11" ht="18.75" customHeight="1">
      <c r="A30" s="679" t="s">
        <v>790</v>
      </c>
      <c r="B30" s="719">
        <v>154006.12404008</v>
      </c>
      <c r="C30" s="719">
        <v>102481.67359487995</v>
      </c>
      <c r="D30" s="719">
        <v>211593.09641270005</v>
      </c>
      <c r="E30" s="719">
        <v>143910.23422067997</v>
      </c>
      <c r="F30" s="682">
        <v>-51524.450445200055</v>
      </c>
      <c r="G30" s="683"/>
      <c r="H30" s="681">
        <v>-33.456104922029496</v>
      </c>
      <c r="I30" s="680">
        <v>-67682.862192020082</v>
      </c>
      <c r="J30" s="681"/>
      <c r="K30" s="684">
        <v>-31.987273374934972</v>
      </c>
    </row>
    <row r="31" spans="1:11" ht="18.75" customHeight="1">
      <c r="A31" s="679" t="s">
        <v>791</v>
      </c>
      <c r="B31" s="719">
        <v>999.91803626000012</v>
      </c>
      <c r="C31" s="719">
        <v>1350.6891147849997</v>
      </c>
      <c r="D31" s="719">
        <v>1092.8111314477501</v>
      </c>
      <c r="E31" s="719">
        <v>3773.5343315262508</v>
      </c>
      <c r="F31" s="682">
        <v>350.77107852499955</v>
      </c>
      <c r="G31" s="683"/>
      <c r="H31" s="681">
        <v>35.079983139117168</v>
      </c>
      <c r="I31" s="680">
        <v>2680.7232000785007</v>
      </c>
      <c r="J31" s="681"/>
      <c r="K31" s="684">
        <v>245.30526116869743</v>
      </c>
    </row>
    <row r="32" spans="1:11" ht="18.75" customHeight="1">
      <c r="A32" s="679" t="s">
        <v>792</v>
      </c>
      <c r="B32" s="719">
        <v>145881.64549061077</v>
      </c>
      <c r="C32" s="719">
        <v>155365.55625959189</v>
      </c>
      <c r="D32" s="719">
        <v>144752.85440258734</v>
      </c>
      <c r="E32" s="719">
        <v>146072.63786952588</v>
      </c>
      <c r="F32" s="682">
        <v>9483.9107689811208</v>
      </c>
      <c r="G32" s="683"/>
      <c r="H32" s="681">
        <v>6.5010993926521916</v>
      </c>
      <c r="I32" s="680">
        <v>1319.7834669385338</v>
      </c>
      <c r="J32" s="681"/>
      <c r="K32" s="684">
        <v>0.91174952810805765</v>
      </c>
    </row>
    <row r="33" spans="1:11" ht="18.75" customHeight="1">
      <c r="A33" s="679" t="s">
        <v>793</v>
      </c>
      <c r="B33" s="719">
        <v>66.80956261</v>
      </c>
      <c r="C33" s="719">
        <v>868.89330368999993</v>
      </c>
      <c r="D33" s="719">
        <v>165.70472636</v>
      </c>
      <c r="E33" s="719">
        <v>629.58178499999997</v>
      </c>
      <c r="F33" s="682">
        <v>802.08374107999998</v>
      </c>
      <c r="G33" s="683"/>
      <c r="H33" s="681">
        <v>1200.5523008168068</v>
      </c>
      <c r="I33" s="680">
        <v>463.87705863999997</v>
      </c>
      <c r="J33" s="681"/>
      <c r="K33" s="684">
        <v>279.94195991260318</v>
      </c>
    </row>
    <row r="34" spans="1:11" ht="18.75" customHeight="1">
      <c r="A34" s="693" t="s">
        <v>794</v>
      </c>
      <c r="B34" s="703">
        <v>1902718.228816129</v>
      </c>
      <c r="C34" s="703">
        <v>1976024.2203575373</v>
      </c>
      <c r="D34" s="703">
        <v>2240901.0345368525</v>
      </c>
      <c r="E34" s="703">
        <v>2397314.8858037265</v>
      </c>
      <c r="F34" s="675">
        <v>73305.991541408235</v>
      </c>
      <c r="G34" s="676"/>
      <c r="H34" s="674">
        <v>3.8526982309419098</v>
      </c>
      <c r="I34" s="673">
        <v>156413.851266874</v>
      </c>
      <c r="J34" s="674"/>
      <c r="K34" s="678">
        <v>6.9799535479799308</v>
      </c>
    </row>
    <row r="35" spans="1:11" ht="18.75" customHeight="1">
      <c r="A35" s="679" t="s">
        <v>795</v>
      </c>
      <c r="B35" s="719">
        <v>186369.1</v>
      </c>
      <c r="C35" s="719">
        <v>187077.9</v>
      </c>
      <c r="D35" s="719">
        <v>213894.59999999998</v>
      </c>
      <c r="E35" s="719">
        <v>277428.8</v>
      </c>
      <c r="F35" s="682">
        <v>708.79999999998836</v>
      </c>
      <c r="G35" s="683"/>
      <c r="H35" s="681">
        <v>0.38032055743145632</v>
      </c>
      <c r="I35" s="680">
        <v>63534.200000000012</v>
      </c>
      <c r="J35" s="681"/>
      <c r="K35" s="684">
        <v>29.70350817645701</v>
      </c>
    </row>
    <row r="36" spans="1:11" ht="18.75" customHeight="1">
      <c r="A36" s="679" t="s">
        <v>796</v>
      </c>
      <c r="B36" s="719">
        <v>8195.9650202916546</v>
      </c>
      <c r="C36" s="719">
        <v>8986.9877528800007</v>
      </c>
      <c r="D36" s="719">
        <v>9194.8825246000015</v>
      </c>
      <c r="E36" s="719">
        <v>10108.592593100002</v>
      </c>
      <c r="F36" s="682">
        <v>791.02273258834612</v>
      </c>
      <c r="G36" s="683"/>
      <c r="H36" s="681">
        <v>9.651367845396166</v>
      </c>
      <c r="I36" s="680">
        <v>913.71006850000049</v>
      </c>
      <c r="J36" s="681"/>
      <c r="K36" s="684">
        <v>9.937158697302106</v>
      </c>
    </row>
    <row r="37" spans="1:11" ht="18.75" customHeight="1">
      <c r="A37" s="694" t="s">
        <v>797</v>
      </c>
      <c r="B37" s="719">
        <v>15019.818723646509</v>
      </c>
      <c r="C37" s="719">
        <v>15855.665749874954</v>
      </c>
      <c r="D37" s="719">
        <v>18385.564805057082</v>
      </c>
      <c r="E37" s="719">
        <v>18889.543783426772</v>
      </c>
      <c r="F37" s="682">
        <v>835.84702622844452</v>
      </c>
      <c r="G37" s="683"/>
      <c r="H37" s="681">
        <v>5.5649608134918802</v>
      </c>
      <c r="I37" s="680">
        <v>503.97897836969059</v>
      </c>
      <c r="J37" s="681"/>
      <c r="K37" s="684">
        <v>2.7411666908980004</v>
      </c>
    </row>
    <row r="38" spans="1:11" ht="18.75" customHeight="1">
      <c r="A38" s="695" t="s">
        <v>798</v>
      </c>
      <c r="B38" s="719">
        <v>1006.56234124</v>
      </c>
      <c r="C38" s="719">
        <v>1006.0830198000001</v>
      </c>
      <c r="D38" s="719">
        <v>853.65695507000009</v>
      </c>
      <c r="E38" s="719">
        <v>1053.6569550700001</v>
      </c>
      <c r="F38" s="682">
        <v>-0.47932143999992149</v>
      </c>
      <c r="G38" s="683"/>
      <c r="H38" s="681">
        <v>-4.7619647622564328E-2</v>
      </c>
      <c r="I38" s="680">
        <v>200</v>
      </c>
      <c r="J38" s="681"/>
      <c r="K38" s="684">
        <v>23.428614833179676</v>
      </c>
    </row>
    <row r="39" spans="1:11" ht="18.75" customHeight="1">
      <c r="A39" s="695" t="s">
        <v>799</v>
      </c>
      <c r="B39" s="719">
        <v>14013.256382406509</v>
      </c>
      <c r="C39" s="719">
        <v>14849.582730074953</v>
      </c>
      <c r="D39" s="719">
        <v>17531.907849987081</v>
      </c>
      <c r="E39" s="719">
        <v>17835.886828356772</v>
      </c>
      <c r="F39" s="682">
        <v>836.32634766844421</v>
      </c>
      <c r="G39" s="683"/>
      <c r="H39" s="681">
        <v>5.968108517007102</v>
      </c>
      <c r="I39" s="680">
        <v>303.97897836969059</v>
      </c>
      <c r="J39" s="681"/>
      <c r="K39" s="684">
        <v>1.7338613741910271</v>
      </c>
    </row>
    <row r="40" spans="1:11" ht="18.75" customHeight="1">
      <c r="A40" s="679" t="s">
        <v>800</v>
      </c>
      <c r="B40" s="719">
        <v>1687815.0752754379</v>
      </c>
      <c r="C40" s="719">
        <v>1760627.8500748782</v>
      </c>
      <c r="D40" s="719">
        <v>1993016.0883534446</v>
      </c>
      <c r="E40" s="719">
        <v>2088058.5534624523</v>
      </c>
      <c r="F40" s="682">
        <v>72812.774799440289</v>
      </c>
      <c r="G40" s="683"/>
      <c r="H40" s="681">
        <v>4.3140256220046993</v>
      </c>
      <c r="I40" s="680">
        <v>95042.465109007666</v>
      </c>
      <c r="J40" s="681"/>
      <c r="K40" s="684">
        <v>4.7687756092088645</v>
      </c>
    </row>
    <row r="41" spans="1:11" ht="18.75" customHeight="1">
      <c r="A41" s="694" t="s">
        <v>801</v>
      </c>
      <c r="B41" s="719">
        <v>1656838.759521269</v>
      </c>
      <c r="C41" s="719">
        <v>1727037.5535707045</v>
      </c>
      <c r="D41" s="719">
        <v>1959002.3911765886</v>
      </c>
      <c r="E41" s="719">
        <v>2049301.287640302</v>
      </c>
      <c r="F41" s="682">
        <v>70198.794049435528</v>
      </c>
      <c r="G41" s="683"/>
      <c r="H41" s="681">
        <v>4.2369116274005405</v>
      </c>
      <c r="I41" s="680">
        <v>90298.896463713376</v>
      </c>
      <c r="J41" s="681"/>
      <c r="K41" s="684">
        <v>4.6094326821867382</v>
      </c>
    </row>
    <row r="42" spans="1:11" ht="18.75" customHeight="1">
      <c r="A42" s="694" t="s">
        <v>802</v>
      </c>
      <c r="B42" s="719">
        <v>30976.315754168936</v>
      </c>
      <c r="C42" s="719">
        <v>33590.296504173573</v>
      </c>
      <c r="D42" s="719">
        <v>34013.697176856032</v>
      </c>
      <c r="E42" s="719">
        <v>38757.265822150395</v>
      </c>
      <c r="F42" s="682">
        <v>2613.9807500046372</v>
      </c>
      <c r="G42" s="683"/>
      <c r="H42" s="681">
        <v>8.4386431580483734</v>
      </c>
      <c r="I42" s="680">
        <v>4743.5686452943628</v>
      </c>
      <c r="J42" s="681"/>
      <c r="K42" s="684">
        <v>13.94605420466327</v>
      </c>
    </row>
    <row r="43" spans="1:11" ht="18.75" customHeight="1">
      <c r="A43" s="679" t="s">
        <v>803</v>
      </c>
      <c r="B43" s="719">
        <v>5318.2697967530003</v>
      </c>
      <c r="C43" s="719">
        <v>3475.8167799040002</v>
      </c>
      <c r="D43" s="719">
        <v>6409.8988537510004</v>
      </c>
      <c r="E43" s="719">
        <v>2829.3959647472002</v>
      </c>
      <c r="F43" s="682">
        <v>-1842.4530168490001</v>
      </c>
      <c r="G43" s="683"/>
      <c r="H43" s="681">
        <v>-34.643842589066949</v>
      </c>
      <c r="I43" s="680">
        <v>-3580.5028890038002</v>
      </c>
      <c r="J43" s="681"/>
      <c r="K43" s="684">
        <v>-55.858960815091962</v>
      </c>
    </row>
    <row r="44" spans="1:11" ht="18.75" customHeight="1">
      <c r="A44" s="702" t="s">
        <v>804</v>
      </c>
      <c r="B44" s="703">
        <v>49080</v>
      </c>
      <c r="C44" s="703">
        <v>49080</v>
      </c>
      <c r="D44" s="703">
        <v>0</v>
      </c>
      <c r="E44" s="703">
        <v>0</v>
      </c>
      <c r="F44" s="673">
        <v>0</v>
      </c>
      <c r="G44" s="676"/>
      <c r="H44" s="703">
        <v>0</v>
      </c>
      <c r="I44" s="673">
        <v>0</v>
      </c>
      <c r="J44" s="674"/>
      <c r="K44" s="678"/>
    </row>
    <row r="45" spans="1:11" s="438" customFormat="1" ht="18.75" customHeight="1" thickBot="1">
      <c r="A45" s="704" t="s">
        <v>805</v>
      </c>
      <c r="B45" s="721">
        <v>188011.50662741801</v>
      </c>
      <c r="C45" s="721">
        <v>247344.40989497709</v>
      </c>
      <c r="D45" s="721">
        <v>225938.83561146175</v>
      </c>
      <c r="E45" s="721">
        <v>266895.48292835098</v>
      </c>
      <c r="F45" s="707">
        <v>59332.903267559072</v>
      </c>
      <c r="G45" s="708"/>
      <c r="H45" s="706">
        <v>31.558123399935813</v>
      </c>
      <c r="I45" s="705">
        <v>40956.647316889226</v>
      </c>
      <c r="J45" s="706"/>
      <c r="K45" s="709">
        <v>18.127316273914406</v>
      </c>
    </row>
    <row r="46" spans="1:11" ht="17.100000000000001" customHeight="1" thickTop="1">
      <c r="A46" s="421" t="s">
        <v>722</v>
      </c>
      <c r="B46" s="439"/>
      <c r="C46" s="409"/>
      <c r="D46" s="416"/>
      <c r="E46" s="416"/>
      <c r="F46" s="412"/>
      <c r="G46" s="412"/>
      <c r="H46" s="412"/>
      <c r="I46" s="412"/>
      <c r="J46" s="412"/>
      <c r="K46" s="412"/>
    </row>
  </sheetData>
  <mergeCells count="6">
    <mergeCell ref="A1:K1"/>
    <mergeCell ref="A2:K2"/>
    <mergeCell ref="I3:K3"/>
    <mergeCell ref="F4:K4"/>
    <mergeCell ref="F5:H5"/>
    <mergeCell ref="A4:A6"/>
  </mergeCells>
  <pageMargins left="0.7" right="0.7" top="0.75" bottom="0.75" header="0.3" footer="0.3"/>
  <pageSetup scale="61"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A1:K46"/>
  <sheetViews>
    <sheetView workbookViewId="0">
      <selection activeCell="L18" sqref="L18"/>
    </sheetView>
  </sheetViews>
  <sheetFormatPr defaultColWidth="11" defaultRowHeight="17.100000000000001" customHeight="1"/>
  <cols>
    <col min="1" max="1" width="51.42578125" style="431" bestFit="1" customWidth="1"/>
    <col min="2" max="5" width="12.7109375" style="431" customWidth="1"/>
    <col min="6" max="6" width="10.7109375" style="431" customWidth="1"/>
    <col min="7" max="7" width="2.42578125" style="431" bestFit="1" customWidth="1"/>
    <col min="8" max="8" width="8.5703125" style="431" customWidth="1"/>
    <col min="9" max="9" width="12.42578125" style="431" customWidth="1"/>
    <col min="10" max="10" width="2.140625" style="431" customWidth="1"/>
    <col min="11" max="11" width="9.42578125" style="431" customWidth="1"/>
    <col min="12" max="256" width="11" style="408"/>
    <col min="257" max="257" width="46.7109375" style="408" bestFit="1" customWidth="1"/>
    <col min="258" max="258" width="11.85546875" style="408" customWidth="1"/>
    <col min="259" max="259" width="12.42578125" style="408" customWidth="1"/>
    <col min="260" max="260" width="12.5703125" style="408" customWidth="1"/>
    <col min="261" max="261" width="11.7109375" style="408" customWidth="1"/>
    <col min="262" max="262" width="10.7109375" style="408" customWidth="1"/>
    <col min="263" max="263" width="2.42578125" style="408" bestFit="1" customWidth="1"/>
    <col min="264" max="264" width="8.5703125" style="408" customWidth="1"/>
    <col min="265" max="265" width="12.42578125" style="408" customWidth="1"/>
    <col min="266" max="266" width="2.140625" style="408" customWidth="1"/>
    <col min="267" max="267" width="9.42578125" style="408" customWidth="1"/>
    <col min="268" max="512" width="11" style="408"/>
    <col min="513" max="513" width="46.7109375" style="408" bestFit="1" customWidth="1"/>
    <col min="514" max="514" width="11.85546875" style="408" customWidth="1"/>
    <col min="515" max="515" width="12.42578125" style="408" customWidth="1"/>
    <col min="516" max="516" width="12.5703125" style="408" customWidth="1"/>
    <col min="517" max="517" width="11.7109375" style="408" customWidth="1"/>
    <col min="518" max="518" width="10.7109375" style="408" customWidth="1"/>
    <col min="519" max="519" width="2.42578125" style="408" bestFit="1" customWidth="1"/>
    <col min="520" max="520" width="8.5703125" style="408" customWidth="1"/>
    <col min="521" max="521" width="12.42578125" style="408" customWidth="1"/>
    <col min="522" max="522" width="2.140625" style="408" customWidth="1"/>
    <col min="523" max="523" width="9.42578125" style="408" customWidth="1"/>
    <col min="524" max="768" width="11" style="408"/>
    <col min="769" max="769" width="46.7109375" style="408" bestFit="1" customWidth="1"/>
    <col min="770" max="770" width="11.85546875" style="408" customWidth="1"/>
    <col min="771" max="771" width="12.42578125" style="408" customWidth="1"/>
    <col min="772" max="772" width="12.5703125" style="408" customWidth="1"/>
    <col min="773" max="773" width="11.7109375" style="408" customWidth="1"/>
    <col min="774" max="774" width="10.7109375" style="408" customWidth="1"/>
    <col min="775" max="775" width="2.42578125" style="408" bestFit="1" customWidth="1"/>
    <col min="776" max="776" width="8.5703125" style="408" customWidth="1"/>
    <col min="777" max="777" width="12.42578125" style="408" customWidth="1"/>
    <col min="778" max="778" width="2.140625" style="408" customWidth="1"/>
    <col min="779" max="779" width="9.42578125" style="408" customWidth="1"/>
    <col min="780" max="1024" width="11" style="408"/>
    <col min="1025" max="1025" width="46.7109375" style="408" bestFit="1" customWidth="1"/>
    <col min="1026" max="1026" width="11.85546875" style="408" customWidth="1"/>
    <col min="1027" max="1027" width="12.42578125" style="408" customWidth="1"/>
    <col min="1028" max="1028" width="12.5703125" style="408" customWidth="1"/>
    <col min="1029" max="1029" width="11.7109375" style="408" customWidth="1"/>
    <col min="1030" max="1030" width="10.7109375" style="408" customWidth="1"/>
    <col min="1031" max="1031" width="2.42578125" style="408" bestFit="1" customWidth="1"/>
    <col min="1032" max="1032" width="8.5703125" style="408" customWidth="1"/>
    <col min="1033" max="1033" width="12.42578125" style="408" customWidth="1"/>
    <col min="1034" max="1034" width="2.140625" style="408" customWidth="1"/>
    <col min="1035" max="1035" width="9.42578125" style="408" customWidth="1"/>
    <col min="1036" max="1280" width="11" style="408"/>
    <col min="1281" max="1281" width="46.7109375" style="408" bestFit="1" customWidth="1"/>
    <col min="1282" max="1282" width="11.85546875" style="408" customWidth="1"/>
    <col min="1283" max="1283" width="12.42578125" style="408" customWidth="1"/>
    <col min="1284" max="1284" width="12.5703125" style="408" customWidth="1"/>
    <col min="1285" max="1285" width="11.7109375" style="408" customWidth="1"/>
    <col min="1286" max="1286" width="10.7109375" style="408" customWidth="1"/>
    <col min="1287" max="1287" width="2.42578125" style="408" bestFit="1" customWidth="1"/>
    <col min="1288" max="1288" width="8.5703125" style="408" customWidth="1"/>
    <col min="1289" max="1289" width="12.42578125" style="408" customWidth="1"/>
    <col min="1290" max="1290" width="2.140625" style="408" customWidth="1"/>
    <col min="1291" max="1291" width="9.42578125" style="408" customWidth="1"/>
    <col min="1292" max="1536" width="11" style="408"/>
    <col min="1537" max="1537" width="46.7109375" style="408" bestFit="1" customWidth="1"/>
    <col min="1538" max="1538" width="11.85546875" style="408" customWidth="1"/>
    <col min="1539" max="1539" width="12.42578125" style="408" customWidth="1"/>
    <col min="1540" max="1540" width="12.5703125" style="408" customWidth="1"/>
    <col min="1541" max="1541" width="11.7109375" style="408" customWidth="1"/>
    <col min="1542" max="1542" width="10.7109375" style="408" customWidth="1"/>
    <col min="1543" max="1543" width="2.42578125" style="408" bestFit="1" customWidth="1"/>
    <col min="1544" max="1544" width="8.5703125" style="408" customWidth="1"/>
    <col min="1545" max="1545" width="12.42578125" style="408" customWidth="1"/>
    <col min="1546" max="1546" width="2.140625" style="408" customWidth="1"/>
    <col min="1547" max="1547" width="9.42578125" style="408" customWidth="1"/>
    <col min="1548" max="1792" width="11" style="408"/>
    <col min="1793" max="1793" width="46.7109375" style="408" bestFit="1" customWidth="1"/>
    <col min="1794" max="1794" width="11.85546875" style="408" customWidth="1"/>
    <col min="1795" max="1795" width="12.42578125" style="408" customWidth="1"/>
    <col min="1796" max="1796" width="12.5703125" style="408" customWidth="1"/>
    <col min="1797" max="1797" width="11.7109375" style="408" customWidth="1"/>
    <col min="1798" max="1798" width="10.7109375" style="408" customWidth="1"/>
    <col min="1799" max="1799" width="2.42578125" style="408" bestFit="1" customWidth="1"/>
    <col min="1800" max="1800" width="8.5703125" style="408" customWidth="1"/>
    <col min="1801" max="1801" width="12.42578125" style="408" customWidth="1"/>
    <col min="1802" max="1802" width="2.140625" style="408" customWidth="1"/>
    <col min="1803" max="1803" width="9.42578125" style="408" customWidth="1"/>
    <col min="1804" max="2048" width="11" style="408"/>
    <col min="2049" max="2049" width="46.7109375" style="408" bestFit="1" customWidth="1"/>
    <col min="2050" max="2050" width="11.85546875" style="408" customWidth="1"/>
    <col min="2051" max="2051" width="12.42578125" style="408" customWidth="1"/>
    <col min="2052" max="2052" width="12.5703125" style="408" customWidth="1"/>
    <col min="2053" max="2053" width="11.7109375" style="408" customWidth="1"/>
    <col min="2054" max="2054" width="10.7109375" style="408" customWidth="1"/>
    <col min="2055" max="2055" width="2.42578125" style="408" bestFit="1" customWidth="1"/>
    <col min="2056" max="2056" width="8.5703125" style="408" customWidth="1"/>
    <col min="2057" max="2057" width="12.42578125" style="408" customWidth="1"/>
    <col min="2058" max="2058" width="2.140625" style="408" customWidth="1"/>
    <col min="2059" max="2059" width="9.42578125" style="408" customWidth="1"/>
    <col min="2060" max="2304" width="11" style="408"/>
    <col min="2305" max="2305" width="46.7109375" style="408" bestFit="1" customWidth="1"/>
    <col min="2306" max="2306" width="11.85546875" style="408" customWidth="1"/>
    <col min="2307" max="2307" width="12.42578125" style="408" customWidth="1"/>
    <col min="2308" max="2308" width="12.5703125" style="408" customWidth="1"/>
    <col min="2309" max="2309" width="11.7109375" style="408" customWidth="1"/>
    <col min="2310" max="2310" width="10.7109375" style="408" customWidth="1"/>
    <col min="2311" max="2311" width="2.42578125" style="408" bestFit="1" customWidth="1"/>
    <col min="2312" max="2312" width="8.5703125" style="408" customWidth="1"/>
    <col min="2313" max="2313" width="12.42578125" style="408" customWidth="1"/>
    <col min="2314" max="2314" width="2.140625" style="408" customWidth="1"/>
    <col min="2315" max="2315" width="9.42578125" style="408" customWidth="1"/>
    <col min="2316" max="2560" width="11" style="408"/>
    <col min="2561" max="2561" width="46.7109375" style="408" bestFit="1" customWidth="1"/>
    <col min="2562" max="2562" width="11.85546875" style="408" customWidth="1"/>
    <col min="2563" max="2563" width="12.42578125" style="408" customWidth="1"/>
    <col min="2564" max="2564" width="12.5703125" style="408" customWidth="1"/>
    <col min="2565" max="2565" width="11.7109375" style="408" customWidth="1"/>
    <col min="2566" max="2566" width="10.7109375" style="408" customWidth="1"/>
    <col min="2567" max="2567" width="2.42578125" style="408" bestFit="1" customWidth="1"/>
    <col min="2568" max="2568" width="8.5703125" style="408" customWidth="1"/>
    <col min="2569" max="2569" width="12.42578125" style="408" customWidth="1"/>
    <col min="2570" max="2570" width="2.140625" style="408" customWidth="1"/>
    <col min="2571" max="2571" width="9.42578125" style="408" customWidth="1"/>
    <col min="2572" max="2816" width="11" style="408"/>
    <col min="2817" max="2817" width="46.7109375" style="408" bestFit="1" customWidth="1"/>
    <col min="2818" max="2818" width="11.85546875" style="408" customWidth="1"/>
    <col min="2819" max="2819" width="12.42578125" style="408" customWidth="1"/>
    <col min="2820" max="2820" width="12.5703125" style="408" customWidth="1"/>
    <col min="2821" max="2821" width="11.7109375" style="408" customWidth="1"/>
    <col min="2822" max="2822" width="10.7109375" style="408" customWidth="1"/>
    <col min="2823" max="2823" width="2.42578125" style="408" bestFit="1" customWidth="1"/>
    <col min="2824" max="2824" width="8.5703125" style="408" customWidth="1"/>
    <col min="2825" max="2825" width="12.42578125" style="408" customWidth="1"/>
    <col min="2826" max="2826" width="2.140625" style="408" customWidth="1"/>
    <col min="2827" max="2827" width="9.42578125" style="408" customWidth="1"/>
    <col min="2828" max="3072" width="11" style="408"/>
    <col min="3073" max="3073" width="46.7109375" style="408" bestFit="1" customWidth="1"/>
    <col min="3074" max="3074" width="11.85546875" style="408" customWidth="1"/>
    <col min="3075" max="3075" width="12.42578125" style="408" customWidth="1"/>
    <col min="3076" max="3076" width="12.5703125" style="408" customWidth="1"/>
    <col min="3077" max="3077" width="11.7109375" style="408" customWidth="1"/>
    <col min="3078" max="3078" width="10.7109375" style="408" customWidth="1"/>
    <col min="3079" max="3079" width="2.42578125" style="408" bestFit="1" customWidth="1"/>
    <col min="3080" max="3080" width="8.5703125" style="408" customWidth="1"/>
    <col min="3081" max="3081" width="12.42578125" style="408" customWidth="1"/>
    <col min="3082" max="3082" width="2.140625" style="408" customWidth="1"/>
    <col min="3083" max="3083" width="9.42578125" style="408" customWidth="1"/>
    <col min="3084" max="3328" width="11" style="408"/>
    <col min="3329" max="3329" width="46.7109375" style="408" bestFit="1" customWidth="1"/>
    <col min="3330" max="3330" width="11.85546875" style="408" customWidth="1"/>
    <col min="3331" max="3331" width="12.42578125" style="408" customWidth="1"/>
    <col min="3332" max="3332" width="12.5703125" style="408" customWidth="1"/>
    <col min="3333" max="3333" width="11.7109375" style="408" customWidth="1"/>
    <col min="3334" max="3334" width="10.7109375" style="408" customWidth="1"/>
    <col min="3335" max="3335" width="2.42578125" style="408" bestFit="1" customWidth="1"/>
    <col min="3336" max="3336" width="8.5703125" style="408" customWidth="1"/>
    <col min="3337" max="3337" width="12.42578125" style="408" customWidth="1"/>
    <col min="3338" max="3338" width="2.140625" style="408" customWidth="1"/>
    <col min="3339" max="3339" width="9.42578125" style="408" customWidth="1"/>
    <col min="3340" max="3584" width="11" style="408"/>
    <col min="3585" max="3585" width="46.7109375" style="408" bestFit="1" customWidth="1"/>
    <col min="3586" max="3586" width="11.85546875" style="408" customWidth="1"/>
    <col min="3587" max="3587" width="12.42578125" style="408" customWidth="1"/>
    <col min="3588" max="3588" width="12.5703125" style="408" customWidth="1"/>
    <col min="3589" max="3589" width="11.7109375" style="408" customWidth="1"/>
    <col min="3590" max="3590" width="10.7109375" style="408" customWidth="1"/>
    <col min="3591" max="3591" width="2.42578125" style="408" bestFit="1" customWidth="1"/>
    <col min="3592" max="3592" width="8.5703125" style="408" customWidth="1"/>
    <col min="3593" max="3593" width="12.42578125" style="408" customWidth="1"/>
    <col min="3594" max="3594" width="2.140625" style="408" customWidth="1"/>
    <col min="3595" max="3595" width="9.42578125" style="408" customWidth="1"/>
    <col min="3596" max="3840" width="11" style="408"/>
    <col min="3841" max="3841" width="46.7109375" style="408" bestFit="1" customWidth="1"/>
    <col min="3842" max="3842" width="11.85546875" style="408" customWidth="1"/>
    <col min="3843" max="3843" width="12.42578125" style="408" customWidth="1"/>
    <col min="3844" max="3844" width="12.5703125" style="408" customWidth="1"/>
    <col min="3845" max="3845" width="11.7109375" style="408" customWidth="1"/>
    <col min="3846" max="3846" width="10.7109375" style="408" customWidth="1"/>
    <col min="3847" max="3847" width="2.42578125" style="408" bestFit="1" customWidth="1"/>
    <col min="3848" max="3848" width="8.5703125" style="408" customWidth="1"/>
    <col min="3849" max="3849" width="12.42578125" style="408" customWidth="1"/>
    <col min="3850" max="3850" width="2.140625" style="408" customWidth="1"/>
    <col min="3851" max="3851" width="9.42578125" style="408" customWidth="1"/>
    <col min="3852" max="4096" width="11" style="408"/>
    <col min="4097" max="4097" width="46.7109375" style="408" bestFit="1" customWidth="1"/>
    <col min="4098" max="4098" width="11.85546875" style="408" customWidth="1"/>
    <col min="4099" max="4099" width="12.42578125" style="408" customWidth="1"/>
    <col min="4100" max="4100" width="12.5703125" style="408" customWidth="1"/>
    <col min="4101" max="4101" width="11.7109375" style="408" customWidth="1"/>
    <col min="4102" max="4102" width="10.7109375" style="408" customWidth="1"/>
    <col min="4103" max="4103" width="2.42578125" style="408" bestFit="1" customWidth="1"/>
    <col min="4104" max="4104" width="8.5703125" style="408" customWidth="1"/>
    <col min="4105" max="4105" width="12.42578125" style="408" customWidth="1"/>
    <col min="4106" max="4106" width="2.140625" style="408" customWidth="1"/>
    <col min="4107" max="4107" width="9.42578125" style="408" customWidth="1"/>
    <col min="4108" max="4352" width="11" style="408"/>
    <col min="4353" max="4353" width="46.7109375" style="408" bestFit="1" customWidth="1"/>
    <col min="4354" max="4354" width="11.85546875" style="408" customWidth="1"/>
    <col min="4355" max="4355" width="12.42578125" style="408" customWidth="1"/>
    <col min="4356" max="4356" width="12.5703125" style="408" customWidth="1"/>
    <col min="4357" max="4357" width="11.7109375" style="408" customWidth="1"/>
    <col min="4358" max="4358" width="10.7109375" style="408" customWidth="1"/>
    <col min="4359" max="4359" width="2.42578125" style="408" bestFit="1" customWidth="1"/>
    <col min="4360" max="4360" width="8.5703125" style="408" customWidth="1"/>
    <col min="4361" max="4361" width="12.42578125" style="408" customWidth="1"/>
    <col min="4362" max="4362" width="2.140625" style="408" customWidth="1"/>
    <col min="4363" max="4363" width="9.42578125" style="408" customWidth="1"/>
    <col min="4364" max="4608" width="11" style="408"/>
    <col min="4609" max="4609" width="46.7109375" style="408" bestFit="1" customWidth="1"/>
    <col min="4610" max="4610" width="11.85546875" style="408" customWidth="1"/>
    <col min="4611" max="4611" width="12.42578125" style="408" customWidth="1"/>
    <col min="4612" max="4612" width="12.5703125" style="408" customWidth="1"/>
    <col min="4613" max="4613" width="11.7109375" style="408" customWidth="1"/>
    <col min="4614" max="4614" width="10.7109375" style="408" customWidth="1"/>
    <col min="4615" max="4615" width="2.42578125" style="408" bestFit="1" customWidth="1"/>
    <col min="4616" max="4616" width="8.5703125" style="408" customWidth="1"/>
    <col min="4617" max="4617" width="12.42578125" style="408" customWidth="1"/>
    <col min="4618" max="4618" width="2.140625" style="408" customWidth="1"/>
    <col min="4619" max="4619" width="9.42578125" style="408" customWidth="1"/>
    <col min="4620" max="4864" width="11" style="408"/>
    <col min="4865" max="4865" width="46.7109375" style="408" bestFit="1" customWidth="1"/>
    <col min="4866" max="4866" width="11.85546875" style="408" customWidth="1"/>
    <col min="4867" max="4867" width="12.42578125" style="408" customWidth="1"/>
    <col min="4868" max="4868" width="12.5703125" style="408" customWidth="1"/>
    <col min="4869" max="4869" width="11.7109375" style="408" customWidth="1"/>
    <col min="4870" max="4870" width="10.7109375" style="408" customWidth="1"/>
    <col min="4871" max="4871" width="2.42578125" style="408" bestFit="1" customWidth="1"/>
    <col min="4872" max="4872" width="8.5703125" style="408" customWidth="1"/>
    <col min="4873" max="4873" width="12.42578125" style="408" customWidth="1"/>
    <col min="4874" max="4874" width="2.140625" style="408" customWidth="1"/>
    <col min="4875" max="4875" width="9.42578125" style="408" customWidth="1"/>
    <col min="4876" max="5120" width="11" style="408"/>
    <col min="5121" max="5121" width="46.7109375" style="408" bestFit="1" customWidth="1"/>
    <col min="5122" max="5122" width="11.85546875" style="408" customWidth="1"/>
    <col min="5123" max="5123" width="12.42578125" style="408" customWidth="1"/>
    <col min="5124" max="5124" width="12.5703125" style="408" customWidth="1"/>
    <col min="5125" max="5125" width="11.7109375" style="408" customWidth="1"/>
    <col min="5126" max="5126" width="10.7109375" style="408" customWidth="1"/>
    <col min="5127" max="5127" width="2.42578125" style="408" bestFit="1" customWidth="1"/>
    <col min="5128" max="5128" width="8.5703125" style="408" customWidth="1"/>
    <col min="5129" max="5129" width="12.42578125" style="408" customWidth="1"/>
    <col min="5130" max="5130" width="2.140625" style="408" customWidth="1"/>
    <col min="5131" max="5131" width="9.42578125" style="408" customWidth="1"/>
    <col min="5132" max="5376" width="11" style="408"/>
    <col min="5377" max="5377" width="46.7109375" style="408" bestFit="1" customWidth="1"/>
    <col min="5378" max="5378" width="11.85546875" style="408" customWidth="1"/>
    <col min="5379" max="5379" width="12.42578125" style="408" customWidth="1"/>
    <col min="5380" max="5380" width="12.5703125" style="408" customWidth="1"/>
    <col min="5381" max="5381" width="11.7109375" style="408" customWidth="1"/>
    <col min="5382" max="5382" width="10.7109375" style="408" customWidth="1"/>
    <col min="5383" max="5383" width="2.42578125" style="408" bestFit="1" customWidth="1"/>
    <col min="5384" max="5384" width="8.5703125" style="408" customWidth="1"/>
    <col min="5385" max="5385" width="12.42578125" style="408" customWidth="1"/>
    <col min="5386" max="5386" width="2.140625" style="408" customWidth="1"/>
    <col min="5387" max="5387" width="9.42578125" style="408" customWidth="1"/>
    <col min="5388" max="5632" width="11" style="408"/>
    <col min="5633" max="5633" width="46.7109375" style="408" bestFit="1" customWidth="1"/>
    <col min="5634" max="5634" width="11.85546875" style="408" customWidth="1"/>
    <col min="5635" max="5635" width="12.42578125" style="408" customWidth="1"/>
    <col min="5636" max="5636" width="12.5703125" style="408" customWidth="1"/>
    <col min="5637" max="5637" width="11.7109375" style="408" customWidth="1"/>
    <col min="5638" max="5638" width="10.7109375" style="408" customWidth="1"/>
    <col min="5639" max="5639" width="2.42578125" style="408" bestFit="1" customWidth="1"/>
    <col min="5640" max="5640" width="8.5703125" style="408" customWidth="1"/>
    <col min="5641" max="5641" width="12.42578125" style="408" customWidth="1"/>
    <col min="5642" max="5642" width="2.140625" style="408" customWidth="1"/>
    <col min="5643" max="5643" width="9.42578125" style="408" customWidth="1"/>
    <col min="5644" max="5888" width="11" style="408"/>
    <col min="5889" max="5889" width="46.7109375" style="408" bestFit="1" customWidth="1"/>
    <col min="5890" max="5890" width="11.85546875" style="408" customWidth="1"/>
    <col min="5891" max="5891" width="12.42578125" style="408" customWidth="1"/>
    <col min="5892" max="5892" width="12.5703125" style="408" customWidth="1"/>
    <col min="5893" max="5893" width="11.7109375" style="408" customWidth="1"/>
    <col min="5894" max="5894" width="10.7109375" style="408" customWidth="1"/>
    <col min="5895" max="5895" width="2.42578125" style="408" bestFit="1" customWidth="1"/>
    <col min="5896" max="5896" width="8.5703125" style="408" customWidth="1"/>
    <col min="5897" max="5897" width="12.42578125" style="408" customWidth="1"/>
    <col min="5898" max="5898" width="2.140625" style="408" customWidth="1"/>
    <col min="5899" max="5899" width="9.42578125" style="408" customWidth="1"/>
    <col min="5900" max="6144" width="11" style="408"/>
    <col min="6145" max="6145" width="46.7109375" style="408" bestFit="1" customWidth="1"/>
    <col min="6146" max="6146" width="11.85546875" style="408" customWidth="1"/>
    <col min="6147" max="6147" width="12.42578125" style="408" customWidth="1"/>
    <col min="6148" max="6148" width="12.5703125" style="408" customWidth="1"/>
    <col min="6149" max="6149" width="11.7109375" style="408" customWidth="1"/>
    <col min="6150" max="6150" width="10.7109375" style="408" customWidth="1"/>
    <col min="6151" max="6151" width="2.42578125" style="408" bestFit="1" customWidth="1"/>
    <col min="6152" max="6152" width="8.5703125" style="408" customWidth="1"/>
    <col min="6153" max="6153" width="12.42578125" style="408" customWidth="1"/>
    <col min="6154" max="6154" width="2.140625" style="408" customWidth="1"/>
    <col min="6155" max="6155" width="9.42578125" style="408" customWidth="1"/>
    <col min="6156" max="6400" width="11" style="408"/>
    <col min="6401" max="6401" width="46.7109375" style="408" bestFit="1" customWidth="1"/>
    <col min="6402" max="6402" width="11.85546875" style="408" customWidth="1"/>
    <col min="6403" max="6403" width="12.42578125" style="408" customWidth="1"/>
    <col min="6404" max="6404" width="12.5703125" style="408" customWidth="1"/>
    <col min="6405" max="6405" width="11.7109375" style="408" customWidth="1"/>
    <col min="6406" max="6406" width="10.7109375" style="408" customWidth="1"/>
    <col min="6407" max="6407" width="2.42578125" style="408" bestFit="1" customWidth="1"/>
    <col min="6408" max="6408" width="8.5703125" style="408" customWidth="1"/>
    <col min="6409" max="6409" width="12.42578125" style="408" customWidth="1"/>
    <col min="6410" max="6410" width="2.140625" style="408" customWidth="1"/>
    <col min="6411" max="6411" width="9.42578125" style="408" customWidth="1"/>
    <col min="6412" max="6656" width="11" style="408"/>
    <col min="6657" max="6657" width="46.7109375" style="408" bestFit="1" customWidth="1"/>
    <col min="6658" max="6658" width="11.85546875" style="408" customWidth="1"/>
    <col min="6659" max="6659" width="12.42578125" style="408" customWidth="1"/>
    <col min="6660" max="6660" width="12.5703125" style="408" customWidth="1"/>
    <col min="6661" max="6661" width="11.7109375" style="408" customWidth="1"/>
    <col min="6662" max="6662" width="10.7109375" style="408" customWidth="1"/>
    <col min="6663" max="6663" width="2.42578125" style="408" bestFit="1" customWidth="1"/>
    <col min="6664" max="6664" width="8.5703125" style="408" customWidth="1"/>
    <col min="6665" max="6665" width="12.42578125" style="408" customWidth="1"/>
    <col min="6666" max="6666" width="2.140625" style="408" customWidth="1"/>
    <col min="6667" max="6667" width="9.42578125" style="408" customWidth="1"/>
    <col min="6668" max="6912" width="11" style="408"/>
    <col min="6913" max="6913" width="46.7109375" style="408" bestFit="1" customWidth="1"/>
    <col min="6914" max="6914" width="11.85546875" style="408" customWidth="1"/>
    <col min="6915" max="6915" width="12.42578125" style="408" customWidth="1"/>
    <col min="6916" max="6916" width="12.5703125" style="408" customWidth="1"/>
    <col min="6917" max="6917" width="11.7109375" style="408" customWidth="1"/>
    <col min="6918" max="6918" width="10.7109375" style="408" customWidth="1"/>
    <col min="6919" max="6919" width="2.42578125" style="408" bestFit="1" customWidth="1"/>
    <col min="6920" max="6920" width="8.5703125" style="408" customWidth="1"/>
    <col min="6921" max="6921" width="12.42578125" style="408" customWidth="1"/>
    <col min="6922" max="6922" width="2.140625" style="408" customWidth="1"/>
    <col min="6923" max="6923" width="9.42578125" style="408" customWidth="1"/>
    <col min="6924" max="7168" width="11" style="408"/>
    <col min="7169" max="7169" width="46.7109375" style="408" bestFit="1" customWidth="1"/>
    <col min="7170" max="7170" width="11.85546875" style="408" customWidth="1"/>
    <col min="7171" max="7171" width="12.42578125" style="408" customWidth="1"/>
    <col min="7172" max="7172" width="12.5703125" style="408" customWidth="1"/>
    <col min="7173" max="7173" width="11.7109375" style="408" customWidth="1"/>
    <col min="7174" max="7174" width="10.7109375" style="408" customWidth="1"/>
    <col min="7175" max="7175" width="2.42578125" style="408" bestFit="1" customWidth="1"/>
    <col min="7176" max="7176" width="8.5703125" style="408" customWidth="1"/>
    <col min="7177" max="7177" width="12.42578125" style="408" customWidth="1"/>
    <col min="7178" max="7178" width="2.140625" style="408" customWidth="1"/>
    <col min="7179" max="7179" width="9.42578125" style="408" customWidth="1"/>
    <col min="7180" max="7424" width="11" style="408"/>
    <col min="7425" max="7425" width="46.7109375" style="408" bestFit="1" customWidth="1"/>
    <col min="7426" max="7426" width="11.85546875" style="408" customWidth="1"/>
    <col min="7427" max="7427" width="12.42578125" style="408" customWidth="1"/>
    <col min="7428" max="7428" width="12.5703125" style="408" customWidth="1"/>
    <col min="7429" max="7429" width="11.7109375" style="408" customWidth="1"/>
    <col min="7430" max="7430" width="10.7109375" style="408" customWidth="1"/>
    <col min="7431" max="7431" width="2.42578125" style="408" bestFit="1" customWidth="1"/>
    <col min="7432" max="7432" width="8.5703125" style="408" customWidth="1"/>
    <col min="7433" max="7433" width="12.42578125" style="408" customWidth="1"/>
    <col min="7434" max="7434" width="2.140625" style="408" customWidth="1"/>
    <col min="7435" max="7435" width="9.42578125" style="408" customWidth="1"/>
    <col min="7436" max="7680" width="11" style="408"/>
    <col min="7681" max="7681" width="46.7109375" style="408" bestFit="1" customWidth="1"/>
    <col min="7682" max="7682" width="11.85546875" style="408" customWidth="1"/>
    <col min="7683" max="7683" width="12.42578125" style="408" customWidth="1"/>
    <col min="7684" max="7684" width="12.5703125" style="408" customWidth="1"/>
    <col min="7685" max="7685" width="11.7109375" style="408" customWidth="1"/>
    <col min="7686" max="7686" width="10.7109375" style="408" customWidth="1"/>
    <col min="7687" max="7687" width="2.42578125" style="408" bestFit="1" customWidth="1"/>
    <col min="7688" max="7688" width="8.5703125" style="408" customWidth="1"/>
    <col min="7689" max="7689" width="12.42578125" style="408" customWidth="1"/>
    <col min="7690" max="7690" width="2.140625" style="408" customWidth="1"/>
    <col min="7691" max="7691" width="9.42578125" style="408" customWidth="1"/>
    <col min="7692" max="7936" width="11" style="408"/>
    <col min="7937" max="7937" width="46.7109375" style="408" bestFit="1" customWidth="1"/>
    <col min="7938" max="7938" width="11.85546875" style="408" customWidth="1"/>
    <col min="7939" max="7939" width="12.42578125" style="408" customWidth="1"/>
    <col min="7940" max="7940" width="12.5703125" style="408" customWidth="1"/>
    <col min="7941" max="7941" width="11.7109375" style="408" customWidth="1"/>
    <col min="7942" max="7942" width="10.7109375" style="408" customWidth="1"/>
    <col min="7943" max="7943" width="2.42578125" style="408" bestFit="1" customWidth="1"/>
    <col min="7944" max="7944" width="8.5703125" style="408" customWidth="1"/>
    <col min="7945" max="7945" width="12.42578125" style="408" customWidth="1"/>
    <col min="7946" max="7946" width="2.140625" style="408" customWidth="1"/>
    <col min="7947" max="7947" width="9.42578125" style="408" customWidth="1"/>
    <col min="7948" max="8192" width="11" style="408"/>
    <col min="8193" max="8193" width="46.7109375" style="408" bestFit="1" customWidth="1"/>
    <col min="8194" max="8194" width="11.85546875" style="408" customWidth="1"/>
    <col min="8195" max="8195" width="12.42578125" style="408" customWidth="1"/>
    <col min="8196" max="8196" width="12.5703125" style="408" customWidth="1"/>
    <col min="8197" max="8197" width="11.7109375" style="408" customWidth="1"/>
    <col min="8198" max="8198" width="10.7109375" style="408" customWidth="1"/>
    <col min="8199" max="8199" width="2.42578125" style="408" bestFit="1" customWidth="1"/>
    <col min="8200" max="8200" width="8.5703125" style="408" customWidth="1"/>
    <col min="8201" max="8201" width="12.42578125" style="408" customWidth="1"/>
    <col min="8202" max="8202" width="2.140625" style="408" customWidth="1"/>
    <col min="8203" max="8203" width="9.42578125" style="408" customWidth="1"/>
    <col min="8204" max="8448" width="11" style="408"/>
    <col min="8449" max="8449" width="46.7109375" style="408" bestFit="1" customWidth="1"/>
    <col min="8450" max="8450" width="11.85546875" style="408" customWidth="1"/>
    <col min="8451" max="8451" width="12.42578125" style="408" customWidth="1"/>
    <col min="8452" max="8452" width="12.5703125" style="408" customWidth="1"/>
    <col min="8453" max="8453" width="11.7109375" style="408" customWidth="1"/>
    <col min="8454" max="8454" width="10.7109375" style="408" customWidth="1"/>
    <col min="8455" max="8455" width="2.42578125" style="408" bestFit="1" customWidth="1"/>
    <col min="8456" max="8456" width="8.5703125" style="408" customWidth="1"/>
    <col min="8457" max="8457" width="12.42578125" style="408" customWidth="1"/>
    <col min="8458" max="8458" width="2.140625" style="408" customWidth="1"/>
    <col min="8459" max="8459" width="9.42578125" style="408" customWidth="1"/>
    <col min="8460" max="8704" width="11" style="408"/>
    <col min="8705" max="8705" width="46.7109375" style="408" bestFit="1" customWidth="1"/>
    <col min="8706" max="8706" width="11.85546875" style="408" customWidth="1"/>
    <col min="8707" max="8707" width="12.42578125" style="408" customWidth="1"/>
    <col min="8708" max="8708" width="12.5703125" style="408" customWidth="1"/>
    <col min="8709" max="8709" width="11.7109375" style="408" customWidth="1"/>
    <col min="8710" max="8710" width="10.7109375" style="408" customWidth="1"/>
    <col min="8711" max="8711" width="2.42578125" style="408" bestFit="1" customWidth="1"/>
    <col min="8712" max="8712" width="8.5703125" style="408" customWidth="1"/>
    <col min="8713" max="8713" width="12.42578125" style="408" customWidth="1"/>
    <col min="8714" max="8714" width="2.140625" style="408" customWidth="1"/>
    <col min="8715" max="8715" width="9.42578125" style="408" customWidth="1"/>
    <col min="8716" max="8960" width="11" style="408"/>
    <col min="8961" max="8961" width="46.7109375" style="408" bestFit="1" customWidth="1"/>
    <col min="8962" max="8962" width="11.85546875" style="408" customWidth="1"/>
    <col min="8963" max="8963" width="12.42578125" style="408" customWidth="1"/>
    <col min="8964" max="8964" width="12.5703125" style="408" customWidth="1"/>
    <col min="8965" max="8965" width="11.7109375" style="408" customWidth="1"/>
    <col min="8966" max="8966" width="10.7109375" style="408" customWidth="1"/>
    <col min="8967" max="8967" width="2.42578125" style="408" bestFit="1" customWidth="1"/>
    <col min="8968" max="8968" width="8.5703125" style="408" customWidth="1"/>
    <col min="8969" max="8969" width="12.42578125" style="408" customWidth="1"/>
    <col min="8970" max="8970" width="2.140625" style="408" customWidth="1"/>
    <col min="8971" max="8971" width="9.42578125" style="408" customWidth="1"/>
    <col min="8972" max="9216" width="11" style="408"/>
    <col min="9217" max="9217" width="46.7109375" style="408" bestFit="1" customWidth="1"/>
    <col min="9218" max="9218" width="11.85546875" style="408" customWidth="1"/>
    <col min="9219" max="9219" width="12.42578125" style="408" customWidth="1"/>
    <col min="9220" max="9220" width="12.5703125" style="408" customWidth="1"/>
    <col min="9221" max="9221" width="11.7109375" style="408" customWidth="1"/>
    <col min="9222" max="9222" width="10.7109375" style="408" customWidth="1"/>
    <col min="9223" max="9223" width="2.42578125" style="408" bestFit="1" customWidth="1"/>
    <col min="9224" max="9224" width="8.5703125" style="408" customWidth="1"/>
    <col min="9225" max="9225" width="12.42578125" style="408" customWidth="1"/>
    <col min="9226" max="9226" width="2.140625" style="408" customWidth="1"/>
    <col min="9227" max="9227" width="9.42578125" style="408" customWidth="1"/>
    <col min="9228" max="9472" width="11" style="408"/>
    <col min="9473" max="9473" width="46.7109375" style="408" bestFit="1" customWidth="1"/>
    <col min="9474" max="9474" width="11.85546875" style="408" customWidth="1"/>
    <col min="9475" max="9475" width="12.42578125" style="408" customWidth="1"/>
    <col min="9476" max="9476" width="12.5703125" style="408" customWidth="1"/>
    <col min="9477" max="9477" width="11.7109375" style="408" customWidth="1"/>
    <col min="9478" max="9478" width="10.7109375" style="408" customWidth="1"/>
    <col min="9479" max="9479" width="2.42578125" style="408" bestFit="1" customWidth="1"/>
    <col min="9480" max="9480" width="8.5703125" style="408" customWidth="1"/>
    <col min="9481" max="9481" width="12.42578125" style="408" customWidth="1"/>
    <col min="9482" max="9482" width="2.140625" style="408" customWidth="1"/>
    <col min="9483" max="9483" width="9.42578125" style="408" customWidth="1"/>
    <col min="9484" max="9728" width="11" style="408"/>
    <col min="9729" max="9729" width="46.7109375" style="408" bestFit="1" customWidth="1"/>
    <col min="9730" max="9730" width="11.85546875" style="408" customWidth="1"/>
    <col min="9731" max="9731" width="12.42578125" style="408" customWidth="1"/>
    <col min="9732" max="9732" width="12.5703125" style="408" customWidth="1"/>
    <col min="9733" max="9733" width="11.7109375" style="408" customWidth="1"/>
    <col min="9734" max="9734" width="10.7109375" style="408" customWidth="1"/>
    <col min="9735" max="9735" width="2.42578125" style="408" bestFit="1" customWidth="1"/>
    <col min="9736" max="9736" width="8.5703125" style="408" customWidth="1"/>
    <col min="9737" max="9737" width="12.42578125" style="408" customWidth="1"/>
    <col min="9738" max="9738" width="2.140625" style="408" customWidth="1"/>
    <col min="9739" max="9739" width="9.42578125" style="408" customWidth="1"/>
    <col min="9740" max="9984" width="11" style="408"/>
    <col min="9985" max="9985" width="46.7109375" style="408" bestFit="1" customWidth="1"/>
    <col min="9986" max="9986" width="11.85546875" style="408" customWidth="1"/>
    <col min="9987" max="9987" width="12.42578125" style="408" customWidth="1"/>
    <col min="9988" max="9988" width="12.5703125" style="408" customWidth="1"/>
    <col min="9989" max="9989" width="11.7109375" style="408" customWidth="1"/>
    <col min="9990" max="9990" width="10.7109375" style="408" customWidth="1"/>
    <col min="9991" max="9991" width="2.42578125" style="408" bestFit="1" customWidth="1"/>
    <col min="9992" max="9992" width="8.5703125" style="408" customWidth="1"/>
    <col min="9993" max="9993" width="12.42578125" style="408" customWidth="1"/>
    <col min="9994" max="9994" width="2.140625" style="408" customWidth="1"/>
    <col min="9995" max="9995" width="9.42578125" style="408" customWidth="1"/>
    <col min="9996" max="10240" width="11" style="408"/>
    <col min="10241" max="10241" width="46.7109375" style="408" bestFit="1" customWidth="1"/>
    <col min="10242" max="10242" width="11.85546875" style="408" customWidth="1"/>
    <col min="10243" max="10243" width="12.42578125" style="408" customWidth="1"/>
    <col min="10244" max="10244" width="12.5703125" style="408" customWidth="1"/>
    <col min="10245" max="10245" width="11.7109375" style="408" customWidth="1"/>
    <col min="10246" max="10246" width="10.7109375" style="408" customWidth="1"/>
    <col min="10247" max="10247" width="2.42578125" style="408" bestFit="1" customWidth="1"/>
    <col min="10248" max="10248" width="8.5703125" style="408" customWidth="1"/>
    <col min="10249" max="10249" width="12.42578125" style="408" customWidth="1"/>
    <col min="10250" max="10250" width="2.140625" style="408" customWidth="1"/>
    <col min="10251" max="10251" width="9.42578125" style="408" customWidth="1"/>
    <col min="10252" max="10496" width="11" style="408"/>
    <col min="10497" max="10497" width="46.7109375" style="408" bestFit="1" customWidth="1"/>
    <col min="10498" max="10498" width="11.85546875" style="408" customWidth="1"/>
    <col min="10499" max="10499" width="12.42578125" style="408" customWidth="1"/>
    <col min="10500" max="10500" width="12.5703125" style="408" customWidth="1"/>
    <col min="10501" max="10501" width="11.7109375" style="408" customWidth="1"/>
    <col min="10502" max="10502" width="10.7109375" style="408" customWidth="1"/>
    <col min="10503" max="10503" width="2.42578125" style="408" bestFit="1" customWidth="1"/>
    <col min="10504" max="10504" width="8.5703125" style="408" customWidth="1"/>
    <col min="10505" max="10505" width="12.42578125" style="408" customWidth="1"/>
    <col min="10506" max="10506" width="2.140625" style="408" customWidth="1"/>
    <col min="10507" max="10507" width="9.42578125" style="408" customWidth="1"/>
    <col min="10508" max="10752" width="11" style="408"/>
    <col min="10753" max="10753" width="46.7109375" style="408" bestFit="1" customWidth="1"/>
    <col min="10754" max="10754" width="11.85546875" style="408" customWidth="1"/>
    <col min="10755" max="10755" width="12.42578125" style="408" customWidth="1"/>
    <col min="10756" max="10756" width="12.5703125" style="408" customWidth="1"/>
    <col min="10757" max="10757" width="11.7109375" style="408" customWidth="1"/>
    <col min="10758" max="10758" width="10.7109375" style="408" customWidth="1"/>
    <col min="10759" max="10759" width="2.42578125" style="408" bestFit="1" customWidth="1"/>
    <col min="10760" max="10760" width="8.5703125" style="408" customWidth="1"/>
    <col min="10761" max="10761" width="12.42578125" style="408" customWidth="1"/>
    <col min="10762" max="10762" width="2.140625" style="408" customWidth="1"/>
    <col min="10763" max="10763" width="9.42578125" style="408" customWidth="1"/>
    <col min="10764" max="11008" width="11" style="408"/>
    <col min="11009" max="11009" width="46.7109375" style="408" bestFit="1" customWidth="1"/>
    <col min="11010" max="11010" width="11.85546875" style="408" customWidth="1"/>
    <col min="11011" max="11011" width="12.42578125" style="408" customWidth="1"/>
    <col min="11012" max="11012" width="12.5703125" style="408" customWidth="1"/>
    <col min="11013" max="11013" width="11.7109375" style="408" customWidth="1"/>
    <col min="11014" max="11014" width="10.7109375" style="408" customWidth="1"/>
    <col min="11015" max="11015" width="2.42578125" style="408" bestFit="1" customWidth="1"/>
    <col min="11016" max="11016" width="8.5703125" style="408" customWidth="1"/>
    <col min="11017" max="11017" width="12.42578125" style="408" customWidth="1"/>
    <col min="11018" max="11018" width="2.140625" style="408" customWidth="1"/>
    <col min="11019" max="11019" width="9.42578125" style="408" customWidth="1"/>
    <col min="11020" max="11264" width="11" style="408"/>
    <col min="11265" max="11265" width="46.7109375" style="408" bestFit="1" customWidth="1"/>
    <col min="11266" max="11266" width="11.85546875" style="408" customWidth="1"/>
    <col min="11267" max="11267" width="12.42578125" style="408" customWidth="1"/>
    <col min="11268" max="11268" width="12.5703125" style="408" customWidth="1"/>
    <col min="11269" max="11269" width="11.7109375" style="408" customWidth="1"/>
    <col min="11270" max="11270" width="10.7109375" style="408" customWidth="1"/>
    <col min="11271" max="11271" width="2.42578125" style="408" bestFit="1" customWidth="1"/>
    <col min="11272" max="11272" width="8.5703125" style="408" customWidth="1"/>
    <col min="11273" max="11273" width="12.42578125" style="408" customWidth="1"/>
    <col min="11274" max="11274" width="2.140625" style="408" customWidth="1"/>
    <col min="11275" max="11275" width="9.42578125" style="408" customWidth="1"/>
    <col min="11276" max="11520" width="11" style="408"/>
    <col min="11521" max="11521" width="46.7109375" style="408" bestFit="1" customWidth="1"/>
    <col min="11522" max="11522" width="11.85546875" style="408" customWidth="1"/>
    <col min="11523" max="11523" width="12.42578125" style="408" customWidth="1"/>
    <col min="11524" max="11524" width="12.5703125" style="408" customWidth="1"/>
    <col min="11525" max="11525" width="11.7109375" style="408" customWidth="1"/>
    <col min="11526" max="11526" width="10.7109375" style="408" customWidth="1"/>
    <col min="11527" max="11527" width="2.42578125" style="408" bestFit="1" customWidth="1"/>
    <col min="11528" max="11528" width="8.5703125" style="408" customWidth="1"/>
    <col min="11529" max="11529" width="12.42578125" style="408" customWidth="1"/>
    <col min="11530" max="11530" width="2.140625" style="408" customWidth="1"/>
    <col min="11531" max="11531" width="9.42578125" style="408" customWidth="1"/>
    <col min="11532" max="11776" width="11" style="408"/>
    <col min="11777" max="11777" width="46.7109375" style="408" bestFit="1" customWidth="1"/>
    <col min="11778" max="11778" width="11.85546875" style="408" customWidth="1"/>
    <col min="11779" max="11779" width="12.42578125" style="408" customWidth="1"/>
    <col min="11780" max="11780" width="12.5703125" style="408" customWidth="1"/>
    <col min="11781" max="11781" width="11.7109375" style="408" customWidth="1"/>
    <col min="11782" max="11782" width="10.7109375" style="408" customWidth="1"/>
    <col min="11783" max="11783" width="2.42578125" style="408" bestFit="1" customWidth="1"/>
    <col min="11784" max="11784" width="8.5703125" style="408" customWidth="1"/>
    <col min="11785" max="11785" width="12.42578125" style="408" customWidth="1"/>
    <col min="11786" max="11786" width="2.140625" style="408" customWidth="1"/>
    <col min="11787" max="11787" width="9.42578125" style="408" customWidth="1"/>
    <col min="11788" max="12032" width="11" style="408"/>
    <col min="12033" max="12033" width="46.7109375" style="408" bestFit="1" customWidth="1"/>
    <col min="12034" max="12034" width="11.85546875" style="408" customWidth="1"/>
    <col min="12035" max="12035" width="12.42578125" style="408" customWidth="1"/>
    <col min="12036" max="12036" width="12.5703125" style="408" customWidth="1"/>
    <col min="12037" max="12037" width="11.7109375" style="408" customWidth="1"/>
    <col min="12038" max="12038" width="10.7109375" style="408" customWidth="1"/>
    <col min="12039" max="12039" width="2.42578125" style="408" bestFit="1" customWidth="1"/>
    <col min="12040" max="12040" width="8.5703125" style="408" customWidth="1"/>
    <col min="12041" max="12041" width="12.42578125" style="408" customWidth="1"/>
    <col min="12042" max="12042" width="2.140625" style="408" customWidth="1"/>
    <col min="12043" max="12043" width="9.42578125" style="408" customWidth="1"/>
    <col min="12044" max="12288" width="11" style="408"/>
    <col min="12289" max="12289" width="46.7109375" style="408" bestFit="1" customWidth="1"/>
    <col min="12290" max="12290" width="11.85546875" style="408" customWidth="1"/>
    <col min="12291" max="12291" width="12.42578125" style="408" customWidth="1"/>
    <col min="12292" max="12292" width="12.5703125" style="408" customWidth="1"/>
    <col min="12293" max="12293" width="11.7109375" style="408" customWidth="1"/>
    <col min="12294" max="12294" width="10.7109375" style="408" customWidth="1"/>
    <col min="12295" max="12295" width="2.42578125" style="408" bestFit="1" customWidth="1"/>
    <col min="12296" max="12296" width="8.5703125" style="408" customWidth="1"/>
    <col min="12297" max="12297" width="12.42578125" style="408" customWidth="1"/>
    <col min="12298" max="12298" width="2.140625" style="408" customWidth="1"/>
    <col min="12299" max="12299" width="9.42578125" style="408" customWidth="1"/>
    <col min="12300" max="12544" width="11" style="408"/>
    <col min="12545" max="12545" width="46.7109375" style="408" bestFit="1" customWidth="1"/>
    <col min="12546" max="12546" width="11.85546875" style="408" customWidth="1"/>
    <col min="12547" max="12547" width="12.42578125" style="408" customWidth="1"/>
    <col min="12548" max="12548" width="12.5703125" style="408" customWidth="1"/>
    <col min="12549" max="12549" width="11.7109375" style="408" customWidth="1"/>
    <col min="12550" max="12550" width="10.7109375" style="408" customWidth="1"/>
    <col min="12551" max="12551" width="2.42578125" style="408" bestFit="1" customWidth="1"/>
    <col min="12552" max="12552" width="8.5703125" style="408" customWidth="1"/>
    <col min="12553" max="12553" width="12.42578125" style="408" customWidth="1"/>
    <col min="12554" max="12554" width="2.140625" style="408" customWidth="1"/>
    <col min="12555" max="12555" width="9.42578125" style="408" customWidth="1"/>
    <col min="12556" max="12800" width="11" style="408"/>
    <col min="12801" max="12801" width="46.7109375" style="408" bestFit="1" customWidth="1"/>
    <col min="12802" max="12802" width="11.85546875" style="408" customWidth="1"/>
    <col min="12803" max="12803" width="12.42578125" style="408" customWidth="1"/>
    <col min="12804" max="12804" width="12.5703125" style="408" customWidth="1"/>
    <col min="12805" max="12805" width="11.7109375" style="408" customWidth="1"/>
    <col min="12806" max="12806" width="10.7109375" style="408" customWidth="1"/>
    <col min="12807" max="12807" width="2.42578125" style="408" bestFit="1" customWidth="1"/>
    <col min="12808" max="12808" width="8.5703125" style="408" customWidth="1"/>
    <col min="12809" max="12809" width="12.42578125" style="408" customWidth="1"/>
    <col min="12810" max="12810" width="2.140625" style="408" customWidth="1"/>
    <col min="12811" max="12811" width="9.42578125" style="408" customWidth="1"/>
    <col min="12812" max="13056" width="11" style="408"/>
    <col min="13057" max="13057" width="46.7109375" style="408" bestFit="1" customWidth="1"/>
    <col min="13058" max="13058" width="11.85546875" style="408" customWidth="1"/>
    <col min="13059" max="13059" width="12.42578125" style="408" customWidth="1"/>
    <col min="13060" max="13060" width="12.5703125" style="408" customWidth="1"/>
    <col min="13061" max="13061" width="11.7109375" style="408" customWidth="1"/>
    <col min="13062" max="13062" width="10.7109375" style="408" customWidth="1"/>
    <col min="13063" max="13063" width="2.42578125" style="408" bestFit="1" customWidth="1"/>
    <col min="13064" max="13064" width="8.5703125" style="408" customWidth="1"/>
    <col min="13065" max="13065" width="12.42578125" style="408" customWidth="1"/>
    <col min="13066" max="13066" width="2.140625" style="408" customWidth="1"/>
    <col min="13067" max="13067" width="9.42578125" style="408" customWidth="1"/>
    <col min="13068" max="13312" width="11" style="408"/>
    <col min="13313" max="13313" width="46.7109375" style="408" bestFit="1" customWidth="1"/>
    <col min="13314" max="13314" width="11.85546875" style="408" customWidth="1"/>
    <col min="13315" max="13315" width="12.42578125" style="408" customWidth="1"/>
    <col min="13316" max="13316" width="12.5703125" style="408" customWidth="1"/>
    <col min="13317" max="13317" width="11.7109375" style="408" customWidth="1"/>
    <col min="13318" max="13318" width="10.7109375" style="408" customWidth="1"/>
    <col min="13319" max="13319" width="2.42578125" style="408" bestFit="1" customWidth="1"/>
    <col min="13320" max="13320" width="8.5703125" style="408" customWidth="1"/>
    <col min="13321" max="13321" width="12.42578125" style="408" customWidth="1"/>
    <col min="13322" max="13322" width="2.140625" style="408" customWidth="1"/>
    <col min="13323" max="13323" width="9.42578125" style="408" customWidth="1"/>
    <col min="13324" max="13568" width="11" style="408"/>
    <col min="13569" max="13569" width="46.7109375" style="408" bestFit="1" customWidth="1"/>
    <col min="13570" max="13570" width="11.85546875" style="408" customWidth="1"/>
    <col min="13571" max="13571" width="12.42578125" style="408" customWidth="1"/>
    <col min="13572" max="13572" width="12.5703125" style="408" customWidth="1"/>
    <col min="13573" max="13573" width="11.7109375" style="408" customWidth="1"/>
    <col min="13574" max="13574" width="10.7109375" style="408" customWidth="1"/>
    <col min="13575" max="13575" width="2.42578125" style="408" bestFit="1" customWidth="1"/>
    <col min="13576" max="13576" width="8.5703125" style="408" customWidth="1"/>
    <col min="13577" max="13577" width="12.42578125" style="408" customWidth="1"/>
    <col min="13578" max="13578" width="2.140625" style="408" customWidth="1"/>
    <col min="13579" max="13579" width="9.42578125" style="408" customWidth="1"/>
    <col min="13580" max="13824" width="11" style="408"/>
    <col min="13825" max="13825" width="46.7109375" style="408" bestFit="1" customWidth="1"/>
    <col min="13826" max="13826" width="11.85546875" style="408" customWidth="1"/>
    <col min="13827" max="13827" width="12.42578125" style="408" customWidth="1"/>
    <col min="13828" max="13828" width="12.5703125" style="408" customWidth="1"/>
    <col min="13829" max="13829" width="11.7109375" style="408" customWidth="1"/>
    <col min="13830" max="13830" width="10.7109375" style="408" customWidth="1"/>
    <col min="13831" max="13831" width="2.42578125" style="408" bestFit="1" customWidth="1"/>
    <col min="13832" max="13832" width="8.5703125" style="408" customWidth="1"/>
    <col min="13833" max="13833" width="12.42578125" style="408" customWidth="1"/>
    <col min="13834" max="13834" width="2.140625" style="408" customWidth="1"/>
    <col min="13835" max="13835" width="9.42578125" style="408" customWidth="1"/>
    <col min="13836" max="14080" width="11" style="408"/>
    <col min="14081" max="14081" width="46.7109375" style="408" bestFit="1" customWidth="1"/>
    <col min="14082" max="14082" width="11.85546875" style="408" customWidth="1"/>
    <col min="14083" max="14083" width="12.42578125" style="408" customWidth="1"/>
    <col min="14084" max="14084" width="12.5703125" style="408" customWidth="1"/>
    <col min="14085" max="14085" width="11.7109375" style="408" customWidth="1"/>
    <col min="14086" max="14086" width="10.7109375" style="408" customWidth="1"/>
    <col min="14087" max="14087" width="2.42578125" style="408" bestFit="1" customWidth="1"/>
    <col min="14088" max="14088" width="8.5703125" style="408" customWidth="1"/>
    <col min="14089" max="14089" width="12.42578125" style="408" customWidth="1"/>
    <col min="14090" max="14090" width="2.140625" style="408" customWidth="1"/>
    <col min="14091" max="14091" width="9.42578125" style="408" customWidth="1"/>
    <col min="14092" max="14336" width="11" style="408"/>
    <col min="14337" max="14337" width="46.7109375" style="408" bestFit="1" customWidth="1"/>
    <col min="14338" max="14338" width="11.85546875" style="408" customWidth="1"/>
    <col min="14339" max="14339" width="12.42578125" style="408" customWidth="1"/>
    <col min="14340" max="14340" width="12.5703125" style="408" customWidth="1"/>
    <col min="14341" max="14341" width="11.7109375" style="408" customWidth="1"/>
    <col min="14342" max="14342" width="10.7109375" style="408" customWidth="1"/>
    <col min="14343" max="14343" width="2.42578125" style="408" bestFit="1" customWidth="1"/>
    <col min="14344" max="14344" width="8.5703125" style="408" customWidth="1"/>
    <col min="14345" max="14345" width="12.42578125" style="408" customWidth="1"/>
    <col min="14346" max="14346" width="2.140625" style="408" customWidth="1"/>
    <col min="14347" max="14347" width="9.42578125" style="408" customWidth="1"/>
    <col min="14348" max="14592" width="11" style="408"/>
    <col min="14593" max="14593" width="46.7109375" style="408" bestFit="1" customWidth="1"/>
    <col min="14594" max="14594" width="11.85546875" style="408" customWidth="1"/>
    <col min="14595" max="14595" width="12.42578125" style="408" customWidth="1"/>
    <col min="14596" max="14596" width="12.5703125" style="408" customWidth="1"/>
    <col min="14597" max="14597" width="11.7109375" style="408" customWidth="1"/>
    <col min="14598" max="14598" width="10.7109375" style="408" customWidth="1"/>
    <col min="14599" max="14599" width="2.42578125" style="408" bestFit="1" customWidth="1"/>
    <col min="14600" max="14600" width="8.5703125" style="408" customWidth="1"/>
    <col min="14601" max="14601" width="12.42578125" style="408" customWidth="1"/>
    <col min="14602" max="14602" width="2.140625" style="408" customWidth="1"/>
    <col min="14603" max="14603" width="9.42578125" style="408" customWidth="1"/>
    <col min="14604" max="14848" width="11" style="408"/>
    <col min="14849" max="14849" width="46.7109375" style="408" bestFit="1" customWidth="1"/>
    <col min="14850" max="14850" width="11.85546875" style="408" customWidth="1"/>
    <col min="14851" max="14851" width="12.42578125" style="408" customWidth="1"/>
    <col min="14852" max="14852" width="12.5703125" style="408" customWidth="1"/>
    <col min="14853" max="14853" width="11.7109375" style="408" customWidth="1"/>
    <col min="14854" max="14854" width="10.7109375" style="408" customWidth="1"/>
    <col min="14855" max="14855" width="2.42578125" style="408" bestFit="1" customWidth="1"/>
    <col min="14856" max="14856" width="8.5703125" style="408" customWidth="1"/>
    <col min="14857" max="14857" width="12.42578125" style="408" customWidth="1"/>
    <col min="14858" max="14858" width="2.140625" style="408" customWidth="1"/>
    <col min="14859" max="14859" width="9.42578125" style="408" customWidth="1"/>
    <col min="14860" max="15104" width="11" style="408"/>
    <col min="15105" max="15105" width="46.7109375" style="408" bestFit="1" customWidth="1"/>
    <col min="15106" max="15106" width="11.85546875" style="408" customWidth="1"/>
    <col min="15107" max="15107" width="12.42578125" style="408" customWidth="1"/>
    <col min="15108" max="15108" width="12.5703125" style="408" customWidth="1"/>
    <col min="15109" max="15109" width="11.7109375" style="408" customWidth="1"/>
    <col min="15110" max="15110" width="10.7109375" style="408" customWidth="1"/>
    <col min="15111" max="15111" width="2.42578125" style="408" bestFit="1" customWidth="1"/>
    <col min="15112" max="15112" width="8.5703125" style="408" customWidth="1"/>
    <col min="15113" max="15113" width="12.42578125" style="408" customWidth="1"/>
    <col min="15114" max="15114" width="2.140625" style="408" customWidth="1"/>
    <col min="15115" max="15115" width="9.42578125" style="408" customWidth="1"/>
    <col min="15116" max="15360" width="11" style="408"/>
    <col min="15361" max="15361" width="46.7109375" style="408" bestFit="1" customWidth="1"/>
    <col min="15362" max="15362" width="11.85546875" style="408" customWidth="1"/>
    <col min="15363" max="15363" width="12.42578125" style="408" customWidth="1"/>
    <col min="15364" max="15364" width="12.5703125" style="408" customWidth="1"/>
    <col min="15365" max="15365" width="11.7109375" style="408" customWidth="1"/>
    <col min="15366" max="15366" width="10.7109375" style="408" customWidth="1"/>
    <col min="15367" max="15367" width="2.42578125" style="408" bestFit="1" customWidth="1"/>
    <col min="15368" max="15368" width="8.5703125" style="408" customWidth="1"/>
    <col min="15369" max="15369" width="12.42578125" style="408" customWidth="1"/>
    <col min="15370" max="15370" width="2.140625" style="408" customWidth="1"/>
    <col min="15371" max="15371" width="9.42578125" style="408" customWidth="1"/>
    <col min="15372" max="15616" width="11" style="408"/>
    <col min="15617" max="15617" width="46.7109375" style="408" bestFit="1" customWidth="1"/>
    <col min="15618" max="15618" width="11.85546875" style="408" customWidth="1"/>
    <col min="15619" max="15619" width="12.42578125" style="408" customWidth="1"/>
    <col min="15620" max="15620" width="12.5703125" style="408" customWidth="1"/>
    <col min="15621" max="15621" width="11.7109375" style="408" customWidth="1"/>
    <col min="15622" max="15622" width="10.7109375" style="408" customWidth="1"/>
    <col min="15623" max="15623" width="2.42578125" style="408" bestFit="1" customWidth="1"/>
    <col min="15624" max="15624" width="8.5703125" style="408" customWidth="1"/>
    <col min="15625" max="15625" width="12.42578125" style="408" customWidth="1"/>
    <col min="15626" max="15626" width="2.140625" style="408" customWidth="1"/>
    <col min="15627" max="15627" width="9.42578125" style="408" customWidth="1"/>
    <col min="15628" max="15872" width="11" style="408"/>
    <col min="15873" max="15873" width="46.7109375" style="408" bestFit="1" customWidth="1"/>
    <col min="15874" max="15874" width="11.85546875" style="408" customWidth="1"/>
    <col min="15875" max="15875" width="12.42578125" style="408" customWidth="1"/>
    <col min="15876" max="15876" width="12.5703125" style="408" customWidth="1"/>
    <col min="15877" max="15877" width="11.7109375" style="408" customWidth="1"/>
    <col min="15878" max="15878" width="10.7109375" style="408" customWidth="1"/>
    <col min="15879" max="15879" width="2.42578125" style="408" bestFit="1" customWidth="1"/>
    <col min="15880" max="15880" width="8.5703125" style="408" customWidth="1"/>
    <col min="15881" max="15881" width="12.42578125" style="408" customWidth="1"/>
    <col min="15882" max="15882" width="2.140625" style="408" customWidth="1"/>
    <col min="15883" max="15883" width="9.42578125" style="408" customWidth="1"/>
    <col min="15884" max="16128" width="11" style="408"/>
    <col min="16129" max="16129" width="46.7109375" style="408" bestFit="1" customWidth="1"/>
    <col min="16130" max="16130" width="11.85546875" style="408" customWidth="1"/>
    <col min="16131" max="16131" width="12.42578125" style="408" customWidth="1"/>
    <col min="16132" max="16132" width="12.5703125" style="408" customWidth="1"/>
    <col min="16133" max="16133" width="11.7109375" style="408" customWidth="1"/>
    <col min="16134" max="16134" width="10.7109375" style="408" customWidth="1"/>
    <col min="16135" max="16135" width="2.42578125" style="408" bestFit="1" customWidth="1"/>
    <col min="16136" max="16136" width="8.5703125" style="408" customWidth="1"/>
    <col min="16137" max="16137" width="12.42578125" style="408" customWidth="1"/>
    <col min="16138" max="16138" width="2.140625" style="408" customWidth="1"/>
    <col min="16139" max="16139" width="9.42578125" style="408" customWidth="1"/>
    <col min="16140" max="16384" width="11" style="408"/>
  </cols>
  <sheetData>
    <row r="1" spans="1:11" s="431" customFormat="1" ht="12.75">
      <c r="A1" s="1771" t="s">
        <v>1021</v>
      </c>
      <c r="B1" s="1771"/>
      <c r="C1" s="1771"/>
      <c r="D1" s="1771"/>
      <c r="E1" s="1771"/>
      <c r="F1" s="1771"/>
      <c r="G1" s="1771"/>
      <c r="H1" s="1771"/>
      <c r="I1" s="1771"/>
      <c r="J1" s="1771"/>
      <c r="K1" s="1771"/>
    </row>
    <row r="2" spans="1:11" s="431" customFormat="1" ht="17.100000000000001" customHeight="1">
      <c r="A2" s="1791" t="s">
        <v>104</v>
      </c>
      <c r="B2" s="1791"/>
      <c r="C2" s="1791"/>
      <c r="D2" s="1791"/>
      <c r="E2" s="1791"/>
      <c r="F2" s="1791"/>
      <c r="G2" s="1791"/>
      <c r="H2" s="1791"/>
      <c r="I2" s="1791"/>
      <c r="J2" s="1791"/>
      <c r="K2" s="1791"/>
    </row>
    <row r="3" spans="1:11" s="431" customFormat="1" ht="17.100000000000001" customHeight="1" thickBot="1">
      <c r="B3" s="409"/>
      <c r="C3" s="409"/>
      <c r="D3" s="409"/>
      <c r="E3" s="409"/>
      <c r="I3" s="1773" t="s">
        <v>685</v>
      </c>
      <c r="J3" s="1773"/>
      <c r="K3" s="1773"/>
    </row>
    <row r="4" spans="1:11" s="431" customFormat="1" ht="18" customHeight="1" thickTop="1">
      <c r="A4" s="1788" t="s">
        <v>727</v>
      </c>
      <c r="B4" s="722">
        <v>2016</v>
      </c>
      <c r="C4" s="722">
        <v>2016</v>
      </c>
      <c r="D4" s="722">
        <v>2017</v>
      </c>
      <c r="E4" s="722">
        <v>2017</v>
      </c>
      <c r="F4" s="1792" t="s">
        <v>686</v>
      </c>
      <c r="G4" s="1793"/>
      <c r="H4" s="1793"/>
      <c r="I4" s="1793"/>
      <c r="J4" s="1793"/>
      <c r="K4" s="1794"/>
    </row>
    <row r="5" spans="1:11" s="431" customFormat="1" ht="18" customHeight="1">
      <c r="A5" s="1789"/>
      <c r="B5" s="718" t="s">
        <v>688</v>
      </c>
      <c r="C5" s="718" t="s">
        <v>689</v>
      </c>
      <c r="D5" s="718" t="s">
        <v>690</v>
      </c>
      <c r="E5" s="718" t="s">
        <v>807</v>
      </c>
      <c r="F5" s="1776" t="s">
        <v>5</v>
      </c>
      <c r="G5" s="1777"/>
      <c r="H5" s="1778"/>
      <c r="I5" s="1795" t="s">
        <v>128</v>
      </c>
      <c r="J5" s="1795"/>
      <c r="K5" s="1796"/>
    </row>
    <row r="6" spans="1:11" s="431" customFormat="1" ht="18" customHeight="1">
      <c r="A6" s="1790"/>
      <c r="B6" s="718"/>
      <c r="C6" s="718"/>
      <c r="D6" s="718"/>
      <c r="E6" s="718"/>
      <c r="F6" s="667" t="s">
        <v>691</v>
      </c>
      <c r="G6" s="668" t="s">
        <v>107</v>
      </c>
      <c r="H6" s="669" t="s">
        <v>692</v>
      </c>
      <c r="I6" s="670" t="s">
        <v>691</v>
      </c>
      <c r="J6" s="668" t="s">
        <v>107</v>
      </c>
      <c r="K6" s="671" t="s">
        <v>692</v>
      </c>
    </row>
    <row r="7" spans="1:11" s="431" customFormat="1" ht="18" customHeight="1">
      <c r="A7" s="672" t="s">
        <v>773</v>
      </c>
      <c r="B7" s="703">
        <v>1753430.639797833</v>
      </c>
      <c r="C7" s="703">
        <v>1821518.0911466975</v>
      </c>
      <c r="D7" s="703">
        <v>2080385.6646142392</v>
      </c>
      <c r="E7" s="703">
        <v>2148538.3528379095</v>
      </c>
      <c r="F7" s="675">
        <v>68087.451348864473</v>
      </c>
      <c r="G7" s="676"/>
      <c r="H7" s="674">
        <v>3.8830992115385197</v>
      </c>
      <c r="I7" s="673">
        <v>68152.688223670237</v>
      </c>
      <c r="J7" s="677"/>
      <c r="K7" s="678">
        <v>3.2759641340975891</v>
      </c>
    </row>
    <row r="8" spans="1:11" s="431" customFormat="1" ht="18" customHeight="1">
      <c r="A8" s="679" t="s">
        <v>774</v>
      </c>
      <c r="B8" s="719">
        <v>175087.20586657317</v>
      </c>
      <c r="C8" s="719">
        <v>173016.12573057532</v>
      </c>
      <c r="D8" s="719">
        <v>191702.31867643047</v>
      </c>
      <c r="E8" s="719">
        <v>192673.99267872932</v>
      </c>
      <c r="F8" s="682">
        <v>-2071.0801359978504</v>
      </c>
      <c r="G8" s="683"/>
      <c r="H8" s="681">
        <v>-1.1828849091213074</v>
      </c>
      <c r="I8" s="680">
        <v>971.67400229885243</v>
      </c>
      <c r="J8" s="681"/>
      <c r="K8" s="684">
        <v>0.50686606662223876</v>
      </c>
    </row>
    <row r="9" spans="1:11" s="431" customFormat="1" ht="18" customHeight="1">
      <c r="A9" s="679" t="s">
        <v>775</v>
      </c>
      <c r="B9" s="719">
        <v>157821.02541387235</v>
      </c>
      <c r="C9" s="719">
        <v>152498.29969836646</v>
      </c>
      <c r="D9" s="719">
        <v>179874.84184021319</v>
      </c>
      <c r="E9" s="719">
        <v>172661.38837489716</v>
      </c>
      <c r="F9" s="682">
        <v>-5322.7257155058905</v>
      </c>
      <c r="G9" s="683"/>
      <c r="H9" s="681">
        <v>-3.3726340971030258</v>
      </c>
      <c r="I9" s="680">
        <v>-7213.4534653160372</v>
      </c>
      <c r="J9" s="681"/>
      <c r="K9" s="684">
        <v>-4.0102625756435177</v>
      </c>
    </row>
    <row r="10" spans="1:11" s="431" customFormat="1" ht="18" customHeight="1">
      <c r="A10" s="679" t="s">
        <v>776</v>
      </c>
      <c r="B10" s="719">
        <v>17266.180452700828</v>
      </c>
      <c r="C10" s="719">
        <v>20517.826032208857</v>
      </c>
      <c r="D10" s="719">
        <v>11827.476836217282</v>
      </c>
      <c r="E10" s="719">
        <v>20012.604303832159</v>
      </c>
      <c r="F10" s="682">
        <v>3251.6455795080292</v>
      </c>
      <c r="G10" s="683"/>
      <c r="H10" s="681">
        <v>18.832454510802922</v>
      </c>
      <c r="I10" s="680">
        <v>8185.1274676148769</v>
      </c>
      <c r="J10" s="681"/>
      <c r="K10" s="684">
        <v>69.204341559570381</v>
      </c>
    </row>
    <row r="11" spans="1:11" s="431" customFormat="1" ht="18" customHeight="1">
      <c r="A11" s="679" t="s">
        <v>777</v>
      </c>
      <c r="B11" s="719">
        <v>698691.20718652371</v>
      </c>
      <c r="C11" s="719">
        <v>739422.43474667578</v>
      </c>
      <c r="D11" s="719">
        <v>703028.07165185921</v>
      </c>
      <c r="E11" s="719">
        <v>740530.29533534881</v>
      </c>
      <c r="F11" s="682">
        <v>40731.227560152067</v>
      </c>
      <c r="G11" s="683"/>
      <c r="H11" s="681">
        <v>5.8296465078139157</v>
      </c>
      <c r="I11" s="680">
        <v>37502.223683489603</v>
      </c>
      <c r="J11" s="681"/>
      <c r="K11" s="684">
        <v>5.334384954980969</v>
      </c>
    </row>
    <row r="12" spans="1:11" s="431" customFormat="1" ht="18" customHeight="1">
      <c r="A12" s="679" t="s">
        <v>775</v>
      </c>
      <c r="B12" s="719">
        <v>683588.6654231404</v>
      </c>
      <c r="C12" s="719">
        <v>724050.60696613649</v>
      </c>
      <c r="D12" s="719">
        <v>689422.49125566869</v>
      </c>
      <c r="E12" s="719">
        <v>727117.76045492815</v>
      </c>
      <c r="F12" s="682">
        <v>40461.941542996094</v>
      </c>
      <c r="G12" s="683"/>
      <c r="H12" s="681">
        <v>5.9190480459400545</v>
      </c>
      <c r="I12" s="680">
        <v>37695.269199259463</v>
      </c>
      <c r="J12" s="681"/>
      <c r="K12" s="684">
        <v>5.4676587545909312</v>
      </c>
    </row>
    <row r="13" spans="1:11" s="431" customFormat="1" ht="18" customHeight="1">
      <c r="A13" s="679" t="s">
        <v>776</v>
      </c>
      <c r="B13" s="719">
        <v>15102.541763383291</v>
      </c>
      <c r="C13" s="719">
        <v>15371.827780539334</v>
      </c>
      <c r="D13" s="719">
        <v>13605.580396190475</v>
      </c>
      <c r="E13" s="719">
        <v>13412.534880420624</v>
      </c>
      <c r="F13" s="682">
        <v>269.28601715604236</v>
      </c>
      <c r="G13" s="683"/>
      <c r="H13" s="681">
        <v>1.7830509683405542</v>
      </c>
      <c r="I13" s="680">
        <v>-193.04551576985068</v>
      </c>
      <c r="J13" s="681"/>
      <c r="K13" s="684">
        <v>-1.4188701264365238</v>
      </c>
    </row>
    <row r="14" spans="1:11" s="431" customFormat="1" ht="18" customHeight="1">
      <c r="A14" s="679" t="s">
        <v>778</v>
      </c>
      <c r="B14" s="719">
        <v>523230.70966334542</v>
      </c>
      <c r="C14" s="719">
        <v>535225.35026188823</v>
      </c>
      <c r="D14" s="719">
        <v>879821.76348567591</v>
      </c>
      <c r="E14" s="719">
        <v>887603.50252445671</v>
      </c>
      <c r="F14" s="682">
        <v>11994.640598542814</v>
      </c>
      <c r="G14" s="683"/>
      <c r="H14" s="681">
        <v>2.2924190757572975</v>
      </c>
      <c r="I14" s="680">
        <v>7781.7390387807973</v>
      </c>
      <c r="J14" s="681"/>
      <c r="K14" s="684">
        <v>0.88446766853676373</v>
      </c>
    </row>
    <row r="15" spans="1:11" s="431" customFormat="1" ht="18" customHeight="1">
      <c r="A15" s="679" t="s">
        <v>775</v>
      </c>
      <c r="B15" s="719">
        <v>501530.38724079012</v>
      </c>
      <c r="C15" s="719">
        <v>513680.71996814059</v>
      </c>
      <c r="D15" s="719">
        <v>834086.90333439014</v>
      </c>
      <c r="E15" s="719">
        <v>853751.28620078007</v>
      </c>
      <c r="F15" s="682">
        <v>12150.332727350469</v>
      </c>
      <c r="G15" s="683"/>
      <c r="H15" s="681">
        <v>2.4226513560218166</v>
      </c>
      <c r="I15" s="680">
        <v>19664.382866389933</v>
      </c>
      <c r="J15" s="681"/>
      <c r="K15" s="684">
        <v>2.3575940094225851</v>
      </c>
    </row>
    <row r="16" spans="1:11" s="431" customFormat="1" ht="18" customHeight="1">
      <c r="A16" s="679" t="s">
        <v>776</v>
      </c>
      <c r="B16" s="719">
        <v>21700.32242255532</v>
      </c>
      <c r="C16" s="719">
        <v>21544.630293747683</v>
      </c>
      <c r="D16" s="719">
        <v>45734.860151285779</v>
      </c>
      <c r="E16" s="719">
        <v>33852.216323676686</v>
      </c>
      <c r="F16" s="682">
        <v>-155.69212880763735</v>
      </c>
      <c r="G16" s="683"/>
      <c r="H16" s="681">
        <v>-0.71746458774184341</v>
      </c>
      <c r="I16" s="680">
        <v>-11882.643827609092</v>
      </c>
      <c r="J16" s="681"/>
      <c r="K16" s="684">
        <v>-25.981589947586244</v>
      </c>
    </row>
    <row r="17" spans="1:11" s="431" customFormat="1" ht="18" customHeight="1">
      <c r="A17" s="679" t="s">
        <v>779</v>
      </c>
      <c r="B17" s="719">
        <v>340707.80008729029</v>
      </c>
      <c r="C17" s="719">
        <v>356890.26170118223</v>
      </c>
      <c r="D17" s="719">
        <v>285228.66263810528</v>
      </c>
      <c r="E17" s="719">
        <v>304141.83621407987</v>
      </c>
      <c r="F17" s="682">
        <v>16182.461613891937</v>
      </c>
      <c r="G17" s="683"/>
      <c r="H17" s="681">
        <v>4.7496598580208449</v>
      </c>
      <c r="I17" s="680">
        <v>18913.173575974593</v>
      </c>
      <c r="J17" s="681"/>
      <c r="K17" s="684">
        <v>6.6308811327182084</v>
      </c>
    </row>
    <row r="18" spans="1:11" s="431" customFormat="1" ht="18" customHeight="1">
      <c r="A18" s="679" t="s">
        <v>775</v>
      </c>
      <c r="B18" s="719">
        <v>285473.85906074889</v>
      </c>
      <c r="C18" s="719">
        <v>307142.42486670299</v>
      </c>
      <c r="D18" s="719">
        <v>266139.35568892118</v>
      </c>
      <c r="E18" s="719">
        <v>269768.932119278</v>
      </c>
      <c r="F18" s="682">
        <v>21668.565805954102</v>
      </c>
      <c r="G18" s="683"/>
      <c r="H18" s="681">
        <v>7.5903852903543889</v>
      </c>
      <c r="I18" s="680">
        <v>3629.5764303568285</v>
      </c>
      <c r="J18" s="681"/>
      <c r="K18" s="684">
        <v>1.3637879376995576</v>
      </c>
    </row>
    <row r="19" spans="1:11" s="431" customFormat="1" ht="18" customHeight="1">
      <c r="A19" s="679" t="s">
        <v>776</v>
      </c>
      <c r="B19" s="719">
        <v>55233.941026541404</v>
      </c>
      <c r="C19" s="719">
        <v>49747.836834479262</v>
      </c>
      <c r="D19" s="719">
        <v>19089.306949184098</v>
      </c>
      <c r="E19" s="719">
        <v>34372.904094801859</v>
      </c>
      <c r="F19" s="682">
        <v>-5486.1041920621428</v>
      </c>
      <c r="G19" s="683"/>
      <c r="H19" s="681">
        <v>-9.9324873259105697</v>
      </c>
      <c r="I19" s="680">
        <v>15283.597145617761</v>
      </c>
      <c r="J19" s="681"/>
      <c r="K19" s="684">
        <v>80.063656508341722</v>
      </c>
    </row>
    <row r="20" spans="1:11" s="431" customFormat="1" ht="18" customHeight="1">
      <c r="A20" s="679" t="s">
        <v>780</v>
      </c>
      <c r="B20" s="719">
        <v>15713.716994100498</v>
      </c>
      <c r="C20" s="719">
        <v>16963.918706376</v>
      </c>
      <c r="D20" s="719">
        <v>20604.848162168502</v>
      </c>
      <c r="E20" s="719">
        <v>23588.7260852947</v>
      </c>
      <c r="F20" s="682">
        <v>1250.2017122755024</v>
      </c>
      <c r="G20" s="683"/>
      <c r="H20" s="681">
        <v>7.9561170202115363</v>
      </c>
      <c r="I20" s="680">
        <v>2983.8779231261979</v>
      </c>
      <c r="J20" s="681"/>
      <c r="K20" s="684">
        <v>14.481436114655491</v>
      </c>
    </row>
    <row r="21" spans="1:11" s="431" customFormat="1" ht="18" customHeight="1">
      <c r="A21" s="672" t="s">
        <v>781</v>
      </c>
      <c r="B21" s="703">
        <v>6516.2528778900005</v>
      </c>
      <c r="C21" s="703">
        <v>7985.0869890299991</v>
      </c>
      <c r="D21" s="703">
        <v>6243.6105196099998</v>
      </c>
      <c r="E21" s="703">
        <v>8902.6887024500011</v>
      </c>
      <c r="F21" s="675">
        <v>1468.8341111399986</v>
      </c>
      <c r="G21" s="676"/>
      <c r="H21" s="674">
        <v>22.541085170648188</v>
      </c>
      <c r="I21" s="673">
        <v>2659.0781828400013</v>
      </c>
      <c r="J21" s="674"/>
      <c r="K21" s="678">
        <v>42.588790163773666</v>
      </c>
    </row>
    <row r="22" spans="1:11" s="431" customFormat="1" ht="18" customHeight="1">
      <c r="A22" s="672" t="s">
        <v>782</v>
      </c>
      <c r="B22" s="703">
        <v>0</v>
      </c>
      <c r="C22" s="703">
        <v>0</v>
      </c>
      <c r="D22" s="703">
        <v>0</v>
      </c>
      <c r="E22" s="703">
        <v>0</v>
      </c>
      <c r="F22" s="675">
        <v>0</v>
      </c>
      <c r="G22" s="676"/>
      <c r="H22" s="674"/>
      <c r="I22" s="673">
        <v>0</v>
      </c>
      <c r="J22" s="674"/>
      <c r="K22" s="678"/>
    </row>
    <row r="23" spans="1:11" s="431" customFormat="1" ht="18" customHeight="1">
      <c r="A23" s="685" t="s">
        <v>783</v>
      </c>
      <c r="B23" s="703">
        <v>381269.36728289392</v>
      </c>
      <c r="C23" s="703">
        <v>397302.80604525545</v>
      </c>
      <c r="D23" s="703">
        <v>496399.10076305363</v>
      </c>
      <c r="E23" s="703">
        <v>530186.97392827738</v>
      </c>
      <c r="F23" s="675">
        <v>16033.438762361533</v>
      </c>
      <c r="G23" s="676"/>
      <c r="H23" s="674">
        <v>4.205278508636404</v>
      </c>
      <c r="I23" s="673">
        <v>33787.873165223747</v>
      </c>
      <c r="J23" s="674"/>
      <c r="K23" s="678">
        <v>6.8065943538748925</v>
      </c>
    </row>
    <row r="24" spans="1:11" s="431" customFormat="1" ht="18" customHeight="1">
      <c r="A24" s="686" t="s">
        <v>784</v>
      </c>
      <c r="B24" s="719">
        <v>122538.92297315999</v>
      </c>
      <c r="C24" s="719">
        <v>133187.30890521998</v>
      </c>
      <c r="D24" s="719">
        <v>186759.51443042001</v>
      </c>
      <c r="E24" s="719">
        <v>196061.94518055202</v>
      </c>
      <c r="F24" s="682">
        <v>10648.385932059988</v>
      </c>
      <c r="G24" s="683"/>
      <c r="H24" s="681">
        <v>8.6897988603933864</v>
      </c>
      <c r="I24" s="680">
        <v>9302.4307501320145</v>
      </c>
      <c r="J24" s="681"/>
      <c r="K24" s="684">
        <v>4.9809675177741859</v>
      </c>
    </row>
    <row r="25" spans="1:11" s="431" customFormat="1" ht="18" customHeight="1">
      <c r="A25" s="686" t="s">
        <v>785</v>
      </c>
      <c r="B25" s="719">
        <v>88058.106449622312</v>
      </c>
      <c r="C25" s="719">
        <v>113987.42224285277</v>
      </c>
      <c r="D25" s="719">
        <v>121570.39214395515</v>
      </c>
      <c r="E25" s="719">
        <v>152215.66587205685</v>
      </c>
      <c r="F25" s="682">
        <v>25929.31579323046</v>
      </c>
      <c r="G25" s="683"/>
      <c r="H25" s="681">
        <v>29.445688578443956</v>
      </c>
      <c r="I25" s="680">
        <v>30645.273728101703</v>
      </c>
      <c r="J25" s="681"/>
      <c r="K25" s="684">
        <v>25.207843116779383</v>
      </c>
    </row>
    <row r="26" spans="1:11" s="431" customFormat="1" ht="18" customHeight="1">
      <c r="A26" s="686" t="s">
        <v>786</v>
      </c>
      <c r="B26" s="719">
        <v>170672.33786011161</v>
      </c>
      <c r="C26" s="719">
        <v>150128.0748971827</v>
      </c>
      <c r="D26" s="719">
        <v>188069.19418867846</v>
      </c>
      <c r="E26" s="719">
        <v>181909.36287566851</v>
      </c>
      <c r="F26" s="682">
        <v>-20544.262962928915</v>
      </c>
      <c r="G26" s="683"/>
      <c r="H26" s="681">
        <v>-12.037254086111854</v>
      </c>
      <c r="I26" s="680">
        <v>-6159.8313130099559</v>
      </c>
      <c r="J26" s="681"/>
      <c r="K26" s="684">
        <v>-3.2753005294584128</v>
      </c>
    </row>
    <row r="27" spans="1:11" s="431" customFormat="1" ht="18" customHeight="1">
      <c r="A27" s="687" t="s">
        <v>787</v>
      </c>
      <c r="B27" s="715">
        <v>2141216.2599586169</v>
      </c>
      <c r="C27" s="715">
        <v>2226805.9841809832</v>
      </c>
      <c r="D27" s="715">
        <v>2583028.3758969028</v>
      </c>
      <c r="E27" s="715">
        <v>2687628.015468637</v>
      </c>
      <c r="F27" s="690">
        <v>85589.724222366232</v>
      </c>
      <c r="G27" s="691"/>
      <c r="H27" s="689">
        <v>3.9972480044598773</v>
      </c>
      <c r="I27" s="688">
        <v>104599.63957173424</v>
      </c>
      <c r="J27" s="689"/>
      <c r="K27" s="692">
        <v>4.0494963411083003</v>
      </c>
    </row>
    <row r="28" spans="1:11" s="431" customFormat="1" ht="18" customHeight="1">
      <c r="A28" s="672" t="s">
        <v>788</v>
      </c>
      <c r="B28" s="703">
        <v>328336.9859457548</v>
      </c>
      <c r="C28" s="703">
        <v>296881.65757342888</v>
      </c>
      <c r="D28" s="703">
        <v>395624.47801085119</v>
      </c>
      <c r="E28" s="703">
        <v>330077.25806230801</v>
      </c>
      <c r="F28" s="675">
        <v>-31455.328372325923</v>
      </c>
      <c r="G28" s="676"/>
      <c r="H28" s="674">
        <v>-9.5801964806738891</v>
      </c>
      <c r="I28" s="673">
        <v>-65547.219948543177</v>
      </c>
      <c r="J28" s="674"/>
      <c r="K28" s="678">
        <v>-16.568039540451625</v>
      </c>
    </row>
    <row r="29" spans="1:11" s="431" customFormat="1" ht="18" customHeight="1">
      <c r="A29" s="679" t="s">
        <v>789</v>
      </c>
      <c r="B29" s="719">
        <v>47060.550543040008</v>
      </c>
      <c r="C29" s="719">
        <v>54175.782218450004</v>
      </c>
      <c r="D29" s="719">
        <v>55471.976032439998</v>
      </c>
      <c r="E29" s="719">
        <v>51864.352020999999</v>
      </c>
      <c r="F29" s="682">
        <v>7115.2316754099957</v>
      </c>
      <c r="G29" s="683"/>
      <c r="H29" s="681">
        <v>15.119312446000057</v>
      </c>
      <c r="I29" s="680">
        <v>-3607.6240114399989</v>
      </c>
      <c r="J29" s="681"/>
      <c r="K29" s="684">
        <v>-6.5035073012907656</v>
      </c>
    </row>
    <row r="30" spans="1:11" s="431" customFormat="1" ht="18" customHeight="1">
      <c r="A30" s="679" t="s">
        <v>806</v>
      </c>
      <c r="B30" s="719">
        <v>134715.85834726001</v>
      </c>
      <c r="C30" s="719">
        <v>85580.391160619954</v>
      </c>
      <c r="D30" s="719">
        <v>194425.91190588006</v>
      </c>
      <c r="E30" s="719">
        <v>128119.77002714996</v>
      </c>
      <c r="F30" s="682">
        <v>-49135.46718664006</v>
      </c>
      <c r="G30" s="683"/>
      <c r="H30" s="681">
        <v>-36.473409878725995</v>
      </c>
      <c r="I30" s="680">
        <v>-66306.141878730094</v>
      </c>
      <c r="J30" s="681"/>
      <c r="K30" s="684">
        <v>-34.103551953933149</v>
      </c>
    </row>
    <row r="31" spans="1:11" s="431" customFormat="1" ht="18" customHeight="1">
      <c r="A31" s="679" t="s">
        <v>791</v>
      </c>
      <c r="B31" s="719">
        <v>928.10821719000012</v>
      </c>
      <c r="C31" s="719">
        <v>1200.6080566849996</v>
      </c>
      <c r="D31" s="719">
        <v>996.72497615775001</v>
      </c>
      <c r="E31" s="719">
        <v>3577.1326426562509</v>
      </c>
      <c r="F31" s="682">
        <v>272.49983949499949</v>
      </c>
      <c r="G31" s="683"/>
      <c r="H31" s="681">
        <v>29.360782982833346</v>
      </c>
      <c r="I31" s="680">
        <v>2580.4076664985009</v>
      </c>
      <c r="J31" s="681"/>
      <c r="K31" s="684">
        <v>258.88863309572611</v>
      </c>
    </row>
    <row r="32" spans="1:11" s="431" customFormat="1" ht="18" customHeight="1">
      <c r="A32" s="679" t="s">
        <v>792</v>
      </c>
      <c r="B32" s="719">
        <v>145568.34853165474</v>
      </c>
      <c r="C32" s="719">
        <v>155056.24483398389</v>
      </c>
      <c r="D32" s="719">
        <v>144564.82237001334</v>
      </c>
      <c r="E32" s="719">
        <v>145904.45487150186</v>
      </c>
      <c r="F32" s="682">
        <v>9487.8963023291435</v>
      </c>
      <c r="G32" s="683"/>
      <c r="H32" s="681">
        <v>6.5178291833584563</v>
      </c>
      <c r="I32" s="680">
        <v>1339.6325014885224</v>
      </c>
      <c r="J32" s="681"/>
      <c r="K32" s="684">
        <v>0.92666561582992568</v>
      </c>
    </row>
    <row r="33" spans="1:11" s="431" customFormat="1" ht="18" customHeight="1">
      <c r="A33" s="679" t="s">
        <v>793</v>
      </c>
      <c r="B33" s="719">
        <v>64.12030661</v>
      </c>
      <c r="C33" s="719">
        <v>868.63130368999998</v>
      </c>
      <c r="D33" s="719">
        <v>165.04272635999999</v>
      </c>
      <c r="E33" s="719">
        <v>611.54849999999999</v>
      </c>
      <c r="F33" s="682">
        <v>804.51099707999992</v>
      </c>
      <c r="G33" s="683"/>
      <c r="H33" s="681">
        <v>1254.6898784706232</v>
      </c>
      <c r="I33" s="680">
        <v>446.50577364000003</v>
      </c>
      <c r="J33" s="681"/>
      <c r="K33" s="684">
        <v>270.53950421665832</v>
      </c>
    </row>
    <row r="34" spans="1:11" s="431" customFormat="1" ht="18" customHeight="1">
      <c r="A34" s="693" t="s">
        <v>794</v>
      </c>
      <c r="B34" s="703">
        <v>1594927.4625929503</v>
      </c>
      <c r="C34" s="703">
        <v>1657724.5368420342</v>
      </c>
      <c r="D34" s="703">
        <v>1970122.3306548186</v>
      </c>
      <c r="E34" s="703">
        <v>2103353.0293072434</v>
      </c>
      <c r="F34" s="675">
        <v>62797.074249083875</v>
      </c>
      <c r="G34" s="676"/>
      <c r="H34" s="674">
        <v>3.9372997030844057</v>
      </c>
      <c r="I34" s="673">
        <v>133230.69865242485</v>
      </c>
      <c r="J34" s="674"/>
      <c r="K34" s="678">
        <v>6.7625596938512107</v>
      </c>
    </row>
    <row r="35" spans="1:11" s="431" customFormat="1" ht="18" customHeight="1">
      <c r="A35" s="679" t="s">
        <v>795</v>
      </c>
      <c r="B35" s="719">
        <v>176963</v>
      </c>
      <c r="C35" s="719">
        <v>177186.8</v>
      </c>
      <c r="D35" s="719">
        <v>203061.8</v>
      </c>
      <c r="E35" s="719">
        <v>263438.5</v>
      </c>
      <c r="F35" s="682">
        <v>223.79999999998836</v>
      </c>
      <c r="G35" s="683"/>
      <c r="H35" s="681">
        <v>0.12646711459456969</v>
      </c>
      <c r="I35" s="680">
        <v>60376.700000000012</v>
      </c>
      <c r="J35" s="681"/>
      <c r="K35" s="684">
        <v>29.733164977361582</v>
      </c>
    </row>
    <row r="36" spans="1:11" s="431" customFormat="1" ht="18" customHeight="1">
      <c r="A36" s="679" t="s">
        <v>796</v>
      </c>
      <c r="B36" s="719">
        <v>7875.8269747999993</v>
      </c>
      <c r="C36" s="719">
        <v>8593.3075659500009</v>
      </c>
      <c r="D36" s="719">
        <v>8874.3822978200005</v>
      </c>
      <c r="E36" s="719">
        <v>9759.6809912800018</v>
      </c>
      <c r="F36" s="682">
        <v>717.4805911500016</v>
      </c>
      <c r="G36" s="683"/>
      <c r="H36" s="681">
        <v>9.1099079937344793</v>
      </c>
      <c r="I36" s="680">
        <v>885.29869346000123</v>
      </c>
      <c r="J36" s="681"/>
      <c r="K36" s="684">
        <v>9.9758908704831839</v>
      </c>
    </row>
    <row r="37" spans="1:11" s="431" customFormat="1" ht="18" customHeight="1">
      <c r="A37" s="694" t="s">
        <v>797</v>
      </c>
      <c r="B37" s="719">
        <v>15311.150437202248</v>
      </c>
      <c r="C37" s="719">
        <v>20195.290651106603</v>
      </c>
      <c r="D37" s="719">
        <v>16701.310774274891</v>
      </c>
      <c r="E37" s="719">
        <v>16097.095326677138</v>
      </c>
      <c r="F37" s="682">
        <v>4884.1402139043548</v>
      </c>
      <c r="G37" s="683"/>
      <c r="H37" s="681">
        <v>31.899237316858446</v>
      </c>
      <c r="I37" s="680">
        <v>-604.21544759775315</v>
      </c>
      <c r="J37" s="681"/>
      <c r="K37" s="684">
        <v>-3.6177726153592036</v>
      </c>
    </row>
    <row r="38" spans="1:11" s="431" customFormat="1" ht="18" customHeight="1">
      <c r="A38" s="695" t="s">
        <v>798</v>
      </c>
      <c r="B38" s="719">
        <v>1006.56234124</v>
      </c>
      <c r="C38" s="719">
        <v>1006.0830198000001</v>
      </c>
      <c r="D38" s="719">
        <v>853.65695507000009</v>
      </c>
      <c r="E38" s="719">
        <v>1053.6569550700001</v>
      </c>
      <c r="F38" s="682">
        <v>-0.47932143999992149</v>
      </c>
      <c r="G38" s="683"/>
      <c r="H38" s="681">
        <v>-4.7619647622564328E-2</v>
      </c>
      <c r="I38" s="680">
        <v>200</v>
      </c>
      <c r="J38" s="681"/>
      <c r="K38" s="684">
        <v>23.428614833179676</v>
      </c>
    </row>
    <row r="39" spans="1:11" s="431" customFormat="1" ht="18" customHeight="1">
      <c r="A39" s="695" t="s">
        <v>799</v>
      </c>
      <c r="B39" s="719">
        <v>14304.588095962248</v>
      </c>
      <c r="C39" s="719">
        <v>19189.207631306603</v>
      </c>
      <c r="D39" s="719">
        <v>15847.65381920489</v>
      </c>
      <c r="E39" s="719">
        <v>15043.438371607137</v>
      </c>
      <c r="F39" s="682">
        <v>4884.6195353443545</v>
      </c>
      <c r="G39" s="683"/>
      <c r="H39" s="681">
        <v>34.14722257345624</v>
      </c>
      <c r="I39" s="680">
        <v>-804.21544759775315</v>
      </c>
      <c r="J39" s="681"/>
      <c r="K39" s="684">
        <v>-5.0746656683222673</v>
      </c>
    </row>
    <row r="40" spans="1:11" s="431" customFormat="1" ht="18" customHeight="1">
      <c r="A40" s="679" t="s">
        <v>800</v>
      </c>
      <c r="B40" s="719">
        <v>1389459.2153841951</v>
      </c>
      <c r="C40" s="719">
        <v>1448273.3218450735</v>
      </c>
      <c r="D40" s="719">
        <v>1735074.9387289728</v>
      </c>
      <c r="E40" s="719">
        <v>1811228.3570245388</v>
      </c>
      <c r="F40" s="682">
        <v>58814.106460878393</v>
      </c>
      <c r="G40" s="683"/>
      <c r="H40" s="681">
        <v>4.2328774972078538</v>
      </c>
      <c r="I40" s="680">
        <v>76153.418295565993</v>
      </c>
      <c r="J40" s="681"/>
      <c r="K40" s="684">
        <v>4.3890564376056336</v>
      </c>
    </row>
    <row r="41" spans="1:11" s="431" customFormat="1" ht="18" customHeight="1">
      <c r="A41" s="694" t="s">
        <v>801</v>
      </c>
      <c r="B41" s="719">
        <v>1367279.7512012066</v>
      </c>
      <c r="C41" s="719">
        <v>1424056.5801540604</v>
      </c>
      <c r="D41" s="719">
        <v>1708985.2290884757</v>
      </c>
      <c r="E41" s="719">
        <v>1781606.9750114884</v>
      </c>
      <c r="F41" s="682">
        <v>56776.828952853801</v>
      </c>
      <c r="G41" s="683"/>
      <c r="H41" s="681">
        <v>4.1525392958517253</v>
      </c>
      <c r="I41" s="680">
        <v>72621.745923012728</v>
      </c>
      <c r="J41" s="681"/>
      <c r="K41" s="684">
        <v>4.2494074663095311</v>
      </c>
    </row>
    <row r="42" spans="1:11" s="431" customFormat="1" ht="18" customHeight="1">
      <c r="A42" s="694" t="s">
        <v>802</v>
      </c>
      <c r="B42" s="719">
        <v>22179.46418298842</v>
      </c>
      <c r="C42" s="719">
        <v>24216.741691013121</v>
      </c>
      <c r="D42" s="719">
        <v>26089.709640497029</v>
      </c>
      <c r="E42" s="719">
        <v>29621.382013050395</v>
      </c>
      <c r="F42" s="682">
        <v>2037.2775080247011</v>
      </c>
      <c r="G42" s="683"/>
      <c r="H42" s="681">
        <v>9.185422565741181</v>
      </c>
      <c r="I42" s="680">
        <v>3531.6723725533666</v>
      </c>
      <c r="J42" s="681"/>
      <c r="K42" s="684">
        <v>13.536648821385985</v>
      </c>
    </row>
    <row r="43" spans="1:11" s="431" customFormat="1" ht="18" customHeight="1">
      <c r="A43" s="696" t="s">
        <v>803</v>
      </c>
      <c r="B43" s="720">
        <v>5318.2697967530003</v>
      </c>
      <c r="C43" s="720">
        <v>3475.8167799040002</v>
      </c>
      <c r="D43" s="720">
        <v>6409.8988537510004</v>
      </c>
      <c r="E43" s="720">
        <v>2829.3959647472002</v>
      </c>
      <c r="F43" s="699">
        <v>-1842.4530168490001</v>
      </c>
      <c r="G43" s="700"/>
      <c r="H43" s="698">
        <v>-34.643842589066949</v>
      </c>
      <c r="I43" s="697">
        <v>-3580.5028890038002</v>
      </c>
      <c r="J43" s="698"/>
      <c r="K43" s="701">
        <v>-55.858960815091962</v>
      </c>
    </row>
    <row r="44" spans="1:11" s="431" customFormat="1" ht="18" customHeight="1">
      <c r="A44" s="702" t="s">
        <v>804</v>
      </c>
      <c r="B44" s="720">
        <v>49020</v>
      </c>
      <c r="C44" s="720">
        <v>49020</v>
      </c>
      <c r="D44" s="720">
        <v>0</v>
      </c>
      <c r="E44" s="720">
        <v>0</v>
      </c>
      <c r="F44" s="699">
        <v>0</v>
      </c>
      <c r="G44" s="676"/>
      <c r="H44" s="703"/>
      <c r="I44" s="697">
        <v>0</v>
      </c>
      <c r="J44" s="674"/>
      <c r="K44" s="678"/>
    </row>
    <row r="45" spans="1:11" s="431" customFormat="1" ht="18" customHeight="1" thickBot="1">
      <c r="A45" s="704" t="s">
        <v>805</v>
      </c>
      <c r="B45" s="721">
        <v>168931.81505315704</v>
      </c>
      <c r="C45" s="721">
        <v>223179.78728820127</v>
      </c>
      <c r="D45" s="721">
        <v>217281.56618032465</v>
      </c>
      <c r="E45" s="721">
        <v>254197.73819895057</v>
      </c>
      <c r="F45" s="707">
        <v>54247.972235044232</v>
      </c>
      <c r="G45" s="708"/>
      <c r="H45" s="706">
        <v>32.112347942259575</v>
      </c>
      <c r="I45" s="705">
        <v>36916.172018625919</v>
      </c>
      <c r="J45" s="706"/>
      <c r="K45" s="709">
        <v>16.990015613192298</v>
      </c>
    </row>
    <row r="46" spans="1:11" s="431" customFormat="1" ht="17.100000000000001" customHeight="1" thickTop="1">
      <c r="A46" s="421" t="s">
        <v>722</v>
      </c>
      <c r="B46" s="439"/>
      <c r="C46" s="409"/>
      <c r="D46" s="416"/>
      <c r="E46" s="416"/>
      <c r="F46" s="412"/>
      <c r="G46" s="412"/>
      <c r="H46" s="412"/>
      <c r="I46" s="412"/>
      <c r="J46" s="412"/>
      <c r="K46" s="412"/>
    </row>
  </sheetData>
  <mergeCells count="7">
    <mergeCell ref="A1:K1"/>
    <mergeCell ref="A2:K2"/>
    <mergeCell ref="I3:K3"/>
    <mergeCell ref="F4:K4"/>
    <mergeCell ref="F5:H5"/>
    <mergeCell ref="I5:K5"/>
    <mergeCell ref="A4:A6"/>
  </mergeCells>
  <pageMargins left="0.7" right="0.7" top="0.75" bottom="0.75" header="0.3" footer="0.3"/>
  <pageSetup scale="61"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K46"/>
  <sheetViews>
    <sheetView workbookViewId="0">
      <selection activeCell="O15" sqref="O15"/>
    </sheetView>
  </sheetViews>
  <sheetFormatPr defaultColWidth="11" defaultRowHeight="17.100000000000001" customHeight="1"/>
  <cols>
    <col min="1" max="1" width="51.42578125" style="431" bestFit="1" customWidth="1"/>
    <col min="2" max="5" width="12.7109375" style="431" customWidth="1"/>
    <col min="6" max="6" width="10.7109375" style="431" customWidth="1"/>
    <col min="7" max="7" width="2.42578125" style="431" bestFit="1" customWidth="1"/>
    <col min="8" max="8" width="8.5703125" style="431" customWidth="1"/>
    <col min="9" max="9" width="12.42578125" style="431" customWidth="1"/>
    <col min="10" max="10" width="2.140625" style="431" customWidth="1"/>
    <col min="11" max="11" width="9.42578125" style="431" customWidth="1"/>
    <col min="12" max="256" width="11" style="408"/>
    <col min="257" max="257" width="46.7109375" style="408" bestFit="1" customWidth="1"/>
    <col min="258" max="258" width="11.85546875" style="408" customWidth="1"/>
    <col min="259" max="259" width="12.42578125" style="408" customWidth="1"/>
    <col min="260" max="260" width="12.5703125" style="408" customWidth="1"/>
    <col min="261" max="261" width="11.7109375" style="408" customWidth="1"/>
    <col min="262" max="262" width="10.7109375" style="408" customWidth="1"/>
    <col min="263" max="263" width="2.42578125" style="408" bestFit="1" customWidth="1"/>
    <col min="264" max="264" width="8.5703125" style="408" customWidth="1"/>
    <col min="265" max="265" width="12.42578125" style="408" customWidth="1"/>
    <col min="266" max="266" width="2.140625" style="408" customWidth="1"/>
    <col min="267" max="267" width="9.42578125" style="408" customWidth="1"/>
    <col min="268" max="512" width="11" style="408"/>
    <col min="513" max="513" width="46.7109375" style="408" bestFit="1" customWidth="1"/>
    <col min="514" max="514" width="11.85546875" style="408" customWidth="1"/>
    <col min="515" max="515" width="12.42578125" style="408" customWidth="1"/>
    <col min="516" max="516" width="12.5703125" style="408" customWidth="1"/>
    <col min="517" max="517" width="11.7109375" style="408" customWidth="1"/>
    <col min="518" max="518" width="10.7109375" style="408" customWidth="1"/>
    <col min="519" max="519" width="2.42578125" style="408" bestFit="1" customWidth="1"/>
    <col min="520" max="520" width="8.5703125" style="408" customWidth="1"/>
    <col min="521" max="521" width="12.42578125" style="408" customWidth="1"/>
    <col min="522" max="522" width="2.140625" style="408" customWidth="1"/>
    <col min="523" max="523" width="9.42578125" style="408" customWidth="1"/>
    <col min="524" max="768" width="11" style="408"/>
    <col min="769" max="769" width="46.7109375" style="408" bestFit="1" customWidth="1"/>
    <col min="770" max="770" width="11.85546875" style="408" customWidth="1"/>
    <col min="771" max="771" width="12.42578125" style="408" customWidth="1"/>
    <col min="772" max="772" width="12.5703125" style="408" customWidth="1"/>
    <col min="773" max="773" width="11.7109375" style="408" customWidth="1"/>
    <col min="774" max="774" width="10.7109375" style="408" customWidth="1"/>
    <col min="775" max="775" width="2.42578125" style="408" bestFit="1" customWidth="1"/>
    <col min="776" max="776" width="8.5703125" style="408" customWidth="1"/>
    <col min="777" max="777" width="12.42578125" style="408" customWidth="1"/>
    <col min="778" max="778" width="2.140625" style="408" customWidth="1"/>
    <col min="779" max="779" width="9.42578125" style="408" customWidth="1"/>
    <col min="780" max="1024" width="11" style="408"/>
    <col min="1025" max="1025" width="46.7109375" style="408" bestFit="1" customWidth="1"/>
    <col min="1026" max="1026" width="11.85546875" style="408" customWidth="1"/>
    <col min="1027" max="1027" width="12.42578125" style="408" customWidth="1"/>
    <col min="1028" max="1028" width="12.5703125" style="408" customWidth="1"/>
    <col min="1029" max="1029" width="11.7109375" style="408" customWidth="1"/>
    <col min="1030" max="1030" width="10.7109375" style="408" customWidth="1"/>
    <col min="1031" max="1031" width="2.42578125" style="408" bestFit="1" customWidth="1"/>
    <col min="1032" max="1032" width="8.5703125" style="408" customWidth="1"/>
    <col min="1033" max="1033" width="12.42578125" style="408" customWidth="1"/>
    <col min="1034" max="1034" width="2.140625" style="408" customWidth="1"/>
    <col min="1035" max="1035" width="9.42578125" style="408" customWidth="1"/>
    <col min="1036" max="1280" width="11" style="408"/>
    <col min="1281" max="1281" width="46.7109375" style="408" bestFit="1" customWidth="1"/>
    <col min="1282" max="1282" width="11.85546875" style="408" customWidth="1"/>
    <col min="1283" max="1283" width="12.42578125" style="408" customWidth="1"/>
    <col min="1284" max="1284" width="12.5703125" style="408" customWidth="1"/>
    <col min="1285" max="1285" width="11.7109375" style="408" customWidth="1"/>
    <col min="1286" max="1286" width="10.7109375" style="408" customWidth="1"/>
    <col min="1287" max="1287" width="2.42578125" style="408" bestFit="1" customWidth="1"/>
    <col min="1288" max="1288" width="8.5703125" style="408" customWidth="1"/>
    <col min="1289" max="1289" width="12.42578125" style="408" customWidth="1"/>
    <col min="1290" max="1290" width="2.140625" style="408" customWidth="1"/>
    <col min="1291" max="1291" width="9.42578125" style="408" customWidth="1"/>
    <col min="1292" max="1536" width="11" style="408"/>
    <col min="1537" max="1537" width="46.7109375" style="408" bestFit="1" customWidth="1"/>
    <col min="1538" max="1538" width="11.85546875" style="408" customWidth="1"/>
    <col min="1539" max="1539" width="12.42578125" style="408" customWidth="1"/>
    <col min="1540" max="1540" width="12.5703125" style="408" customWidth="1"/>
    <col min="1541" max="1541" width="11.7109375" style="408" customWidth="1"/>
    <col min="1542" max="1542" width="10.7109375" style="408" customWidth="1"/>
    <col min="1543" max="1543" width="2.42578125" style="408" bestFit="1" customWidth="1"/>
    <col min="1544" max="1544" width="8.5703125" style="408" customWidth="1"/>
    <col min="1545" max="1545" width="12.42578125" style="408" customWidth="1"/>
    <col min="1546" max="1546" width="2.140625" style="408" customWidth="1"/>
    <col min="1547" max="1547" width="9.42578125" style="408" customWidth="1"/>
    <col min="1548" max="1792" width="11" style="408"/>
    <col min="1793" max="1793" width="46.7109375" style="408" bestFit="1" customWidth="1"/>
    <col min="1794" max="1794" width="11.85546875" style="408" customWidth="1"/>
    <col min="1795" max="1795" width="12.42578125" style="408" customWidth="1"/>
    <col min="1796" max="1796" width="12.5703125" style="408" customWidth="1"/>
    <col min="1797" max="1797" width="11.7109375" style="408" customWidth="1"/>
    <col min="1798" max="1798" width="10.7109375" style="408" customWidth="1"/>
    <col min="1799" max="1799" width="2.42578125" style="408" bestFit="1" customWidth="1"/>
    <col min="1800" max="1800" width="8.5703125" style="408" customWidth="1"/>
    <col min="1801" max="1801" width="12.42578125" style="408" customWidth="1"/>
    <col min="1802" max="1802" width="2.140625" style="408" customWidth="1"/>
    <col min="1803" max="1803" width="9.42578125" style="408" customWidth="1"/>
    <col min="1804" max="2048" width="11" style="408"/>
    <col min="2049" max="2049" width="46.7109375" style="408" bestFit="1" customWidth="1"/>
    <col min="2050" max="2050" width="11.85546875" style="408" customWidth="1"/>
    <col min="2051" max="2051" width="12.42578125" style="408" customWidth="1"/>
    <col min="2052" max="2052" width="12.5703125" style="408" customWidth="1"/>
    <col min="2053" max="2053" width="11.7109375" style="408" customWidth="1"/>
    <col min="2054" max="2054" width="10.7109375" style="408" customWidth="1"/>
    <col min="2055" max="2055" width="2.42578125" style="408" bestFit="1" customWidth="1"/>
    <col min="2056" max="2056" width="8.5703125" style="408" customWidth="1"/>
    <col min="2057" max="2057" width="12.42578125" style="408" customWidth="1"/>
    <col min="2058" max="2058" width="2.140625" style="408" customWidth="1"/>
    <col min="2059" max="2059" width="9.42578125" style="408" customWidth="1"/>
    <col min="2060" max="2304" width="11" style="408"/>
    <col min="2305" max="2305" width="46.7109375" style="408" bestFit="1" customWidth="1"/>
    <col min="2306" max="2306" width="11.85546875" style="408" customWidth="1"/>
    <col min="2307" max="2307" width="12.42578125" style="408" customWidth="1"/>
    <col min="2308" max="2308" width="12.5703125" style="408" customWidth="1"/>
    <col min="2309" max="2309" width="11.7109375" style="408" customWidth="1"/>
    <col min="2310" max="2310" width="10.7109375" style="408" customWidth="1"/>
    <col min="2311" max="2311" width="2.42578125" style="408" bestFit="1" customWidth="1"/>
    <col min="2312" max="2312" width="8.5703125" style="408" customWidth="1"/>
    <col min="2313" max="2313" width="12.42578125" style="408" customWidth="1"/>
    <col min="2314" max="2314" width="2.140625" style="408" customWidth="1"/>
    <col min="2315" max="2315" width="9.42578125" style="408" customWidth="1"/>
    <col min="2316" max="2560" width="11" style="408"/>
    <col min="2561" max="2561" width="46.7109375" style="408" bestFit="1" customWidth="1"/>
    <col min="2562" max="2562" width="11.85546875" style="408" customWidth="1"/>
    <col min="2563" max="2563" width="12.42578125" style="408" customWidth="1"/>
    <col min="2564" max="2564" width="12.5703125" style="408" customWidth="1"/>
    <col min="2565" max="2565" width="11.7109375" style="408" customWidth="1"/>
    <col min="2566" max="2566" width="10.7109375" style="408" customWidth="1"/>
    <col min="2567" max="2567" width="2.42578125" style="408" bestFit="1" customWidth="1"/>
    <col min="2568" max="2568" width="8.5703125" style="408" customWidth="1"/>
    <col min="2569" max="2569" width="12.42578125" style="408" customWidth="1"/>
    <col min="2570" max="2570" width="2.140625" style="408" customWidth="1"/>
    <col min="2571" max="2571" width="9.42578125" style="408" customWidth="1"/>
    <col min="2572" max="2816" width="11" style="408"/>
    <col min="2817" max="2817" width="46.7109375" style="408" bestFit="1" customWidth="1"/>
    <col min="2818" max="2818" width="11.85546875" style="408" customWidth="1"/>
    <col min="2819" max="2819" width="12.42578125" style="408" customWidth="1"/>
    <col min="2820" max="2820" width="12.5703125" style="408" customWidth="1"/>
    <col min="2821" max="2821" width="11.7109375" style="408" customWidth="1"/>
    <col min="2822" max="2822" width="10.7109375" style="408" customWidth="1"/>
    <col min="2823" max="2823" width="2.42578125" style="408" bestFit="1" customWidth="1"/>
    <col min="2824" max="2824" width="8.5703125" style="408" customWidth="1"/>
    <col min="2825" max="2825" width="12.42578125" style="408" customWidth="1"/>
    <col min="2826" max="2826" width="2.140625" style="408" customWidth="1"/>
    <col min="2827" max="2827" width="9.42578125" style="408" customWidth="1"/>
    <col min="2828" max="3072" width="11" style="408"/>
    <col min="3073" max="3073" width="46.7109375" style="408" bestFit="1" customWidth="1"/>
    <col min="3074" max="3074" width="11.85546875" style="408" customWidth="1"/>
    <col min="3075" max="3075" width="12.42578125" style="408" customWidth="1"/>
    <col min="3076" max="3076" width="12.5703125" style="408" customWidth="1"/>
    <col min="3077" max="3077" width="11.7109375" style="408" customWidth="1"/>
    <col min="3078" max="3078" width="10.7109375" style="408" customWidth="1"/>
    <col min="3079" max="3079" width="2.42578125" style="408" bestFit="1" customWidth="1"/>
    <col min="3080" max="3080" width="8.5703125" style="408" customWidth="1"/>
    <col min="3081" max="3081" width="12.42578125" style="408" customWidth="1"/>
    <col min="3082" max="3082" width="2.140625" style="408" customWidth="1"/>
    <col min="3083" max="3083" width="9.42578125" style="408" customWidth="1"/>
    <col min="3084" max="3328" width="11" style="408"/>
    <col min="3329" max="3329" width="46.7109375" style="408" bestFit="1" customWidth="1"/>
    <col min="3330" max="3330" width="11.85546875" style="408" customWidth="1"/>
    <col min="3331" max="3331" width="12.42578125" style="408" customWidth="1"/>
    <col min="3332" max="3332" width="12.5703125" style="408" customWidth="1"/>
    <col min="3333" max="3333" width="11.7109375" style="408" customWidth="1"/>
    <col min="3334" max="3334" width="10.7109375" style="408" customWidth="1"/>
    <col min="3335" max="3335" width="2.42578125" style="408" bestFit="1" customWidth="1"/>
    <col min="3336" max="3336" width="8.5703125" style="408" customWidth="1"/>
    <col min="3337" max="3337" width="12.42578125" style="408" customWidth="1"/>
    <col min="3338" max="3338" width="2.140625" style="408" customWidth="1"/>
    <col min="3339" max="3339" width="9.42578125" style="408" customWidth="1"/>
    <col min="3340" max="3584" width="11" style="408"/>
    <col min="3585" max="3585" width="46.7109375" style="408" bestFit="1" customWidth="1"/>
    <col min="3586" max="3586" width="11.85546875" style="408" customWidth="1"/>
    <col min="3587" max="3587" width="12.42578125" style="408" customWidth="1"/>
    <col min="3588" max="3588" width="12.5703125" style="408" customWidth="1"/>
    <col min="3589" max="3589" width="11.7109375" style="408" customWidth="1"/>
    <col min="3590" max="3590" width="10.7109375" style="408" customWidth="1"/>
    <col min="3591" max="3591" width="2.42578125" style="408" bestFit="1" customWidth="1"/>
    <col min="3592" max="3592" width="8.5703125" style="408" customWidth="1"/>
    <col min="3593" max="3593" width="12.42578125" style="408" customWidth="1"/>
    <col min="3594" max="3594" width="2.140625" style="408" customWidth="1"/>
    <col min="3595" max="3595" width="9.42578125" style="408" customWidth="1"/>
    <col min="3596" max="3840" width="11" style="408"/>
    <col min="3841" max="3841" width="46.7109375" style="408" bestFit="1" customWidth="1"/>
    <col min="3842" max="3842" width="11.85546875" style="408" customWidth="1"/>
    <col min="3843" max="3843" width="12.42578125" style="408" customWidth="1"/>
    <col min="3844" max="3844" width="12.5703125" style="408" customWidth="1"/>
    <col min="3845" max="3845" width="11.7109375" style="408" customWidth="1"/>
    <col min="3846" max="3846" width="10.7109375" style="408" customWidth="1"/>
    <col min="3847" max="3847" width="2.42578125" style="408" bestFit="1" customWidth="1"/>
    <col min="3848" max="3848" width="8.5703125" style="408" customWidth="1"/>
    <col min="3849" max="3849" width="12.42578125" style="408" customWidth="1"/>
    <col min="3850" max="3850" width="2.140625" style="408" customWidth="1"/>
    <col min="3851" max="3851" width="9.42578125" style="408" customWidth="1"/>
    <col min="3852" max="4096" width="11" style="408"/>
    <col min="4097" max="4097" width="46.7109375" style="408" bestFit="1" customWidth="1"/>
    <col min="4098" max="4098" width="11.85546875" style="408" customWidth="1"/>
    <col min="4099" max="4099" width="12.42578125" style="408" customWidth="1"/>
    <col min="4100" max="4100" width="12.5703125" style="408" customWidth="1"/>
    <col min="4101" max="4101" width="11.7109375" style="408" customWidth="1"/>
    <col min="4102" max="4102" width="10.7109375" style="408" customWidth="1"/>
    <col min="4103" max="4103" width="2.42578125" style="408" bestFit="1" customWidth="1"/>
    <col min="4104" max="4104" width="8.5703125" style="408" customWidth="1"/>
    <col min="4105" max="4105" width="12.42578125" style="408" customWidth="1"/>
    <col min="4106" max="4106" width="2.140625" style="408" customWidth="1"/>
    <col min="4107" max="4107" width="9.42578125" style="408" customWidth="1"/>
    <col min="4108" max="4352" width="11" style="408"/>
    <col min="4353" max="4353" width="46.7109375" style="408" bestFit="1" customWidth="1"/>
    <col min="4354" max="4354" width="11.85546875" style="408" customWidth="1"/>
    <col min="4355" max="4355" width="12.42578125" style="408" customWidth="1"/>
    <col min="4356" max="4356" width="12.5703125" style="408" customWidth="1"/>
    <col min="4357" max="4357" width="11.7109375" style="408" customWidth="1"/>
    <col min="4358" max="4358" width="10.7109375" style="408" customWidth="1"/>
    <col min="4359" max="4359" width="2.42578125" style="408" bestFit="1" customWidth="1"/>
    <col min="4360" max="4360" width="8.5703125" style="408" customWidth="1"/>
    <col min="4361" max="4361" width="12.42578125" style="408" customWidth="1"/>
    <col min="4362" max="4362" width="2.140625" style="408" customWidth="1"/>
    <col min="4363" max="4363" width="9.42578125" style="408" customWidth="1"/>
    <col min="4364" max="4608" width="11" style="408"/>
    <col min="4609" max="4609" width="46.7109375" style="408" bestFit="1" customWidth="1"/>
    <col min="4610" max="4610" width="11.85546875" style="408" customWidth="1"/>
    <col min="4611" max="4611" width="12.42578125" style="408" customWidth="1"/>
    <col min="4612" max="4612" width="12.5703125" style="408" customWidth="1"/>
    <col min="4613" max="4613" width="11.7109375" style="408" customWidth="1"/>
    <col min="4614" max="4614" width="10.7109375" style="408" customWidth="1"/>
    <col min="4615" max="4615" width="2.42578125" style="408" bestFit="1" customWidth="1"/>
    <col min="4616" max="4616" width="8.5703125" style="408" customWidth="1"/>
    <col min="4617" max="4617" width="12.42578125" style="408" customWidth="1"/>
    <col min="4618" max="4618" width="2.140625" style="408" customWidth="1"/>
    <col min="4619" max="4619" width="9.42578125" style="408" customWidth="1"/>
    <col min="4620" max="4864" width="11" style="408"/>
    <col min="4865" max="4865" width="46.7109375" style="408" bestFit="1" customWidth="1"/>
    <col min="4866" max="4866" width="11.85546875" style="408" customWidth="1"/>
    <col min="4867" max="4867" width="12.42578125" style="408" customWidth="1"/>
    <col min="4868" max="4868" width="12.5703125" style="408" customWidth="1"/>
    <col min="4869" max="4869" width="11.7109375" style="408" customWidth="1"/>
    <col min="4870" max="4870" width="10.7109375" style="408" customWidth="1"/>
    <col min="4871" max="4871" width="2.42578125" style="408" bestFit="1" customWidth="1"/>
    <col min="4872" max="4872" width="8.5703125" style="408" customWidth="1"/>
    <col min="4873" max="4873" width="12.42578125" style="408" customWidth="1"/>
    <col min="4874" max="4874" width="2.140625" style="408" customWidth="1"/>
    <col min="4875" max="4875" width="9.42578125" style="408" customWidth="1"/>
    <col min="4876" max="5120" width="11" style="408"/>
    <col min="5121" max="5121" width="46.7109375" style="408" bestFit="1" customWidth="1"/>
    <col min="5122" max="5122" width="11.85546875" style="408" customWidth="1"/>
    <col min="5123" max="5123" width="12.42578125" style="408" customWidth="1"/>
    <col min="5124" max="5124" width="12.5703125" style="408" customWidth="1"/>
    <col min="5125" max="5125" width="11.7109375" style="408" customWidth="1"/>
    <col min="5126" max="5126" width="10.7109375" style="408" customWidth="1"/>
    <col min="5127" max="5127" width="2.42578125" style="408" bestFit="1" customWidth="1"/>
    <col min="5128" max="5128" width="8.5703125" style="408" customWidth="1"/>
    <col min="5129" max="5129" width="12.42578125" style="408" customWidth="1"/>
    <col min="5130" max="5130" width="2.140625" style="408" customWidth="1"/>
    <col min="5131" max="5131" width="9.42578125" style="408" customWidth="1"/>
    <col min="5132" max="5376" width="11" style="408"/>
    <col min="5377" max="5377" width="46.7109375" style="408" bestFit="1" customWidth="1"/>
    <col min="5378" max="5378" width="11.85546875" style="408" customWidth="1"/>
    <col min="5379" max="5379" width="12.42578125" style="408" customWidth="1"/>
    <col min="5380" max="5380" width="12.5703125" style="408" customWidth="1"/>
    <col min="5381" max="5381" width="11.7109375" style="408" customWidth="1"/>
    <col min="5382" max="5382" width="10.7109375" style="408" customWidth="1"/>
    <col min="5383" max="5383" width="2.42578125" style="408" bestFit="1" customWidth="1"/>
    <col min="5384" max="5384" width="8.5703125" style="408" customWidth="1"/>
    <col min="5385" max="5385" width="12.42578125" style="408" customWidth="1"/>
    <col min="5386" max="5386" width="2.140625" style="408" customWidth="1"/>
    <col min="5387" max="5387" width="9.42578125" style="408" customWidth="1"/>
    <col min="5388" max="5632" width="11" style="408"/>
    <col min="5633" max="5633" width="46.7109375" style="408" bestFit="1" customWidth="1"/>
    <col min="5634" max="5634" width="11.85546875" style="408" customWidth="1"/>
    <col min="5635" max="5635" width="12.42578125" style="408" customWidth="1"/>
    <col min="5636" max="5636" width="12.5703125" style="408" customWidth="1"/>
    <col min="5637" max="5637" width="11.7109375" style="408" customWidth="1"/>
    <col min="5638" max="5638" width="10.7109375" style="408" customWidth="1"/>
    <col min="5639" max="5639" width="2.42578125" style="408" bestFit="1" customWidth="1"/>
    <col min="5640" max="5640" width="8.5703125" style="408" customWidth="1"/>
    <col min="5641" max="5641" width="12.42578125" style="408" customWidth="1"/>
    <col min="5642" max="5642" width="2.140625" style="408" customWidth="1"/>
    <col min="5643" max="5643" width="9.42578125" style="408" customWidth="1"/>
    <col min="5644" max="5888" width="11" style="408"/>
    <col min="5889" max="5889" width="46.7109375" style="408" bestFit="1" customWidth="1"/>
    <col min="5890" max="5890" width="11.85546875" style="408" customWidth="1"/>
    <col min="5891" max="5891" width="12.42578125" style="408" customWidth="1"/>
    <col min="5892" max="5892" width="12.5703125" style="408" customWidth="1"/>
    <col min="5893" max="5893" width="11.7109375" style="408" customWidth="1"/>
    <col min="5894" max="5894" width="10.7109375" style="408" customWidth="1"/>
    <col min="5895" max="5895" width="2.42578125" style="408" bestFit="1" customWidth="1"/>
    <col min="5896" max="5896" width="8.5703125" style="408" customWidth="1"/>
    <col min="5897" max="5897" width="12.42578125" style="408" customWidth="1"/>
    <col min="5898" max="5898" width="2.140625" style="408" customWidth="1"/>
    <col min="5899" max="5899" width="9.42578125" style="408" customWidth="1"/>
    <col min="5900" max="6144" width="11" style="408"/>
    <col min="6145" max="6145" width="46.7109375" style="408" bestFit="1" customWidth="1"/>
    <col min="6146" max="6146" width="11.85546875" style="408" customWidth="1"/>
    <col min="6147" max="6147" width="12.42578125" style="408" customWidth="1"/>
    <col min="6148" max="6148" width="12.5703125" style="408" customWidth="1"/>
    <col min="6149" max="6149" width="11.7109375" style="408" customWidth="1"/>
    <col min="6150" max="6150" width="10.7109375" style="408" customWidth="1"/>
    <col min="6151" max="6151" width="2.42578125" style="408" bestFit="1" customWidth="1"/>
    <col min="6152" max="6152" width="8.5703125" style="408" customWidth="1"/>
    <col min="6153" max="6153" width="12.42578125" style="408" customWidth="1"/>
    <col min="6154" max="6154" width="2.140625" style="408" customWidth="1"/>
    <col min="6155" max="6155" width="9.42578125" style="408" customWidth="1"/>
    <col min="6156" max="6400" width="11" style="408"/>
    <col min="6401" max="6401" width="46.7109375" style="408" bestFit="1" customWidth="1"/>
    <col min="6402" max="6402" width="11.85546875" style="408" customWidth="1"/>
    <col min="6403" max="6403" width="12.42578125" style="408" customWidth="1"/>
    <col min="6404" max="6404" width="12.5703125" style="408" customWidth="1"/>
    <col min="6405" max="6405" width="11.7109375" style="408" customWidth="1"/>
    <col min="6406" max="6406" width="10.7109375" style="408" customWidth="1"/>
    <col min="6407" max="6407" width="2.42578125" style="408" bestFit="1" customWidth="1"/>
    <col min="6408" max="6408" width="8.5703125" style="408" customWidth="1"/>
    <col min="6409" max="6409" width="12.42578125" style="408" customWidth="1"/>
    <col min="6410" max="6410" width="2.140625" style="408" customWidth="1"/>
    <col min="6411" max="6411" width="9.42578125" style="408" customWidth="1"/>
    <col min="6412" max="6656" width="11" style="408"/>
    <col min="6657" max="6657" width="46.7109375" style="408" bestFit="1" customWidth="1"/>
    <col min="6658" max="6658" width="11.85546875" style="408" customWidth="1"/>
    <col min="6659" max="6659" width="12.42578125" style="408" customWidth="1"/>
    <col min="6660" max="6660" width="12.5703125" style="408" customWidth="1"/>
    <col min="6661" max="6661" width="11.7109375" style="408" customWidth="1"/>
    <col min="6662" max="6662" width="10.7109375" style="408" customWidth="1"/>
    <col min="6663" max="6663" width="2.42578125" style="408" bestFit="1" customWidth="1"/>
    <col min="6664" max="6664" width="8.5703125" style="408" customWidth="1"/>
    <col min="6665" max="6665" width="12.42578125" style="408" customWidth="1"/>
    <col min="6666" max="6666" width="2.140625" style="408" customWidth="1"/>
    <col min="6667" max="6667" width="9.42578125" style="408" customWidth="1"/>
    <col min="6668" max="6912" width="11" style="408"/>
    <col min="6913" max="6913" width="46.7109375" style="408" bestFit="1" customWidth="1"/>
    <col min="6914" max="6914" width="11.85546875" style="408" customWidth="1"/>
    <col min="6915" max="6915" width="12.42578125" style="408" customWidth="1"/>
    <col min="6916" max="6916" width="12.5703125" style="408" customWidth="1"/>
    <col min="6917" max="6917" width="11.7109375" style="408" customWidth="1"/>
    <col min="6918" max="6918" width="10.7109375" style="408" customWidth="1"/>
    <col min="6919" max="6919" width="2.42578125" style="408" bestFit="1" customWidth="1"/>
    <col min="6920" max="6920" width="8.5703125" style="408" customWidth="1"/>
    <col min="6921" max="6921" width="12.42578125" style="408" customWidth="1"/>
    <col min="6922" max="6922" width="2.140625" style="408" customWidth="1"/>
    <col min="6923" max="6923" width="9.42578125" style="408" customWidth="1"/>
    <col min="6924" max="7168" width="11" style="408"/>
    <col min="7169" max="7169" width="46.7109375" style="408" bestFit="1" customWidth="1"/>
    <col min="7170" max="7170" width="11.85546875" style="408" customWidth="1"/>
    <col min="7171" max="7171" width="12.42578125" style="408" customWidth="1"/>
    <col min="7172" max="7172" width="12.5703125" style="408" customWidth="1"/>
    <col min="7173" max="7173" width="11.7109375" style="408" customWidth="1"/>
    <col min="7174" max="7174" width="10.7109375" style="408" customWidth="1"/>
    <col min="7175" max="7175" width="2.42578125" style="408" bestFit="1" customWidth="1"/>
    <col min="7176" max="7176" width="8.5703125" style="408" customWidth="1"/>
    <col min="7177" max="7177" width="12.42578125" style="408" customWidth="1"/>
    <col min="7178" max="7178" width="2.140625" style="408" customWidth="1"/>
    <col min="7179" max="7179" width="9.42578125" style="408" customWidth="1"/>
    <col min="7180" max="7424" width="11" style="408"/>
    <col min="7425" max="7425" width="46.7109375" style="408" bestFit="1" customWidth="1"/>
    <col min="7426" max="7426" width="11.85546875" style="408" customWidth="1"/>
    <col min="7427" max="7427" width="12.42578125" style="408" customWidth="1"/>
    <col min="7428" max="7428" width="12.5703125" style="408" customWidth="1"/>
    <col min="7429" max="7429" width="11.7109375" style="408" customWidth="1"/>
    <col min="7430" max="7430" width="10.7109375" style="408" customWidth="1"/>
    <col min="7431" max="7431" width="2.42578125" style="408" bestFit="1" customWidth="1"/>
    <col min="7432" max="7432" width="8.5703125" style="408" customWidth="1"/>
    <col min="7433" max="7433" width="12.42578125" style="408" customWidth="1"/>
    <col min="7434" max="7434" width="2.140625" style="408" customWidth="1"/>
    <col min="7435" max="7435" width="9.42578125" style="408" customWidth="1"/>
    <col min="7436" max="7680" width="11" style="408"/>
    <col min="7681" max="7681" width="46.7109375" style="408" bestFit="1" customWidth="1"/>
    <col min="7682" max="7682" width="11.85546875" style="408" customWidth="1"/>
    <col min="7683" max="7683" width="12.42578125" style="408" customWidth="1"/>
    <col min="7684" max="7684" width="12.5703125" style="408" customWidth="1"/>
    <col min="7685" max="7685" width="11.7109375" style="408" customWidth="1"/>
    <col min="7686" max="7686" width="10.7109375" style="408" customWidth="1"/>
    <col min="7687" max="7687" width="2.42578125" style="408" bestFit="1" customWidth="1"/>
    <col min="7688" max="7688" width="8.5703125" style="408" customWidth="1"/>
    <col min="7689" max="7689" width="12.42578125" style="408" customWidth="1"/>
    <col min="7690" max="7690" width="2.140625" style="408" customWidth="1"/>
    <col min="7691" max="7691" width="9.42578125" style="408" customWidth="1"/>
    <col min="7692" max="7936" width="11" style="408"/>
    <col min="7937" max="7937" width="46.7109375" style="408" bestFit="1" customWidth="1"/>
    <col min="7938" max="7938" width="11.85546875" style="408" customWidth="1"/>
    <col min="7939" max="7939" width="12.42578125" style="408" customWidth="1"/>
    <col min="7940" max="7940" width="12.5703125" style="408" customWidth="1"/>
    <col min="7941" max="7941" width="11.7109375" style="408" customWidth="1"/>
    <col min="7942" max="7942" width="10.7109375" style="408" customWidth="1"/>
    <col min="7943" max="7943" width="2.42578125" style="408" bestFit="1" customWidth="1"/>
    <col min="7944" max="7944" width="8.5703125" style="408" customWidth="1"/>
    <col min="7945" max="7945" width="12.42578125" style="408" customWidth="1"/>
    <col min="7946" max="7946" width="2.140625" style="408" customWidth="1"/>
    <col min="7947" max="7947" width="9.42578125" style="408" customWidth="1"/>
    <col min="7948" max="8192" width="11" style="408"/>
    <col min="8193" max="8193" width="46.7109375" style="408" bestFit="1" customWidth="1"/>
    <col min="8194" max="8194" width="11.85546875" style="408" customWidth="1"/>
    <col min="8195" max="8195" width="12.42578125" style="408" customWidth="1"/>
    <col min="8196" max="8196" width="12.5703125" style="408" customWidth="1"/>
    <col min="8197" max="8197" width="11.7109375" style="408" customWidth="1"/>
    <col min="8198" max="8198" width="10.7109375" style="408" customWidth="1"/>
    <col min="8199" max="8199" width="2.42578125" style="408" bestFit="1" customWidth="1"/>
    <col min="8200" max="8200" width="8.5703125" style="408" customWidth="1"/>
    <col min="8201" max="8201" width="12.42578125" style="408" customWidth="1"/>
    <col min="8202" max="8202" width="2.140625" style="408" customWidth="1"/>
    <col min="8203" max="8203" width="9.42578125" style="408" customWidth="1"/>
    <col min="8204" max="8448" width="11" style="408"/>
    <col min="8449" max="8449" width="46.7109375" style="408" bestFit="1" customWidth="1"/>
    <col min="8450" max="8450" width="11.85546875" style="408" customWidth="1"/>
    <col min="8451" max="8451" width="12.42578125" style="408" customWidth="1"/>
    <col min="8452" max="8452" width="12.5703125" style="408" customWidth="1"/>
    <col min="8453" max="8453" width="11.7109375" style="408" customWidth="1"/>
    <col min="8454" max="8454" width="10.7109375" style="408" customWidth="1"/>
    <col min="8455" max="8455" width="2.42578125" style="408" bestFit="1" customWidth="1"/>
    <col min="8456" max="8456" width="8.5703125" style="408" customWidth="1"/>
    <col min="8457" max="8457" width="12.42578125" style="408" customWidth="1"/>
    <col min="8458" max="8458" width="2.140625" style="408" customWidth="1"/>
    <col min="8459" max="8459" width="9.42578125" style="408" customWidth="1"/>
    <col min="8460" max="8704" width="11" style="408"/>
    <col min="8705" max="8705" width="46.7109375" style="408" bestFit="1" customWidth="1"/>
    <col min="8706" max="8706" width="11.85546875" style="408" customWidth="1"/>
    <col min="8707" max="8707" width="12.42578125" style="408" customWidth="1"/>
    <col min="8708" max="8708" width="12.5703125" style="408" customWidth="1"/>
    <col min="8709" max="8709" width="11.7109375" style="408" customWidth="1"/>
    <col min="8710" max="8710" width="10.7109375" style="408" customWidth="1"/>
    <col min="8711" max="8711" width="2.42578125" style="408" bestFit="1" customWidth="1"/>
    <col min="8712" max="8712" width="8.5703125" style="408" customWidth="1"/>
    <col min="8713" max="8713" width="12.42578125" style="408" customWidth="1"/>
    <col min="8714" max="8714" width="2.140625" style="408" customWidth="1"/>
    <col min="8715" max="8715" width="9.42578125" style="408" customWidth="1"/>
    <col min="8716" max="8960" width="11" style="408"/>
    <col min="8961" max="8961" width="46.7109375" style="408" bestFit="1" customWidth="1"/>
    <col min="8962" max="8962" width="11.85546875" style="408" customWidth="1"/>
    <col min="8963" max="8963" width="12.42578125" style="408" customWidth="1"/>
    <col min="8964" max="8964" width="12.5703125" style="408" customWidth="1"/>
    <col min="8965" max="8965" width="11.7109375" style="408" customWidth="1"/>
    <col min="8966" max="8966" width="10.7109375" style="408" customWidth="1"/>
    <col min="8967" max="8967" width="2.42578125" style="408" bestFit="1" customWidth="1"/>
    <col min="8968" max="8968" width="8.5703125" style="408" customWidth="1"/>
    <col min="8969" max="8969" width="12.42578125" style="408" customWidth="1"/>
    <col min="8970" max="8970" width="2.140625" style="408" customWidth="1"/>
    <col min="8971" max="8971" width="9.42578125" style="408" customWidth="1"/>
    <col min="8972" max="9216" width="11" style="408"/>
    <col min="9217" max="9217" width="46.7109375" style="408" bestFit="1" customWidth="1"/>
    <col min="9218" max="9218" width="11.85546875" style="408" customWidth="1"/>
    <col min="9219" max="9219" width="12.42578125" style="408" customWidth="1"/>
    <col min="9220" max="9220" width="12.5703125" style="408" customWidth="1"/>
    <col min="9221" max="9221" width="11.7109375" style="408" customWidth="1"/>
    <col min="9222" max="9222" width="10.7109375" style="408" customWidth="1"/>
    <col min="9223" max="9223" width="2.42578125" style="408" bestFit="1" customWidth="1"/>
    <col min="9224" max="9224" width="8.5703125" style="408" customWidth="1"/>
    <col min="9225" max="9225" width="12.42578125" style="408" customWidth="1"/>
    <col min="9226" max="9226" width="2.140625" style="408" customWidth="1"/>
    <col min="9227" max="9227" width="9.42578125" style="408" customWidth="1"/>
    <col min="9228" max="9472" width="11" style="408"/>
    <col min="9473" max="9473" width="46.7109375" style="408" bestFit="1" customWidth="1"/>
    <col min="9474" max="9474" width="11.85546875" style="408" customWidth="1"/>
    <col min="9475" max="9475" width="12.42578125" style="408" customWidth="1"/>
    <col min="9476" max="9476" width="12.5703125" style="408" customWidth="1"/>
    <col min="9477" max="9477" width="11.7109375" style="408" customWidth="1"/>
    <col min="9478" max="9478" width="10.7109375" style="408" customWidth="1"/>
    <col min="9479" max="9479" width="2.42578125" style="408" bestFit="1" customWidth="1"/>
    <col min="9480" max="9480" width="8.5703125" style="408" customWidth="1"/>
    <col min="9481" max="9481" width="12.42578125" style="408" customWidth="1"/>
    <col min="9482" max="9482" width="2.140625" style="408" customWidth="1"/>
    <col min="9483" max="9483" width="9.42578125" style="408" customWidth="1"/>
    <col min="9484" max="9728" width="11" style="408"/>
    <col min="9729" max="9729" width="46.7109375" style="408" bestFit="1" customWidth="1"/>
    <col min="9730" max="9730" width="11.85546875" style="408" customWidth="1"/>
    <col min="9731" max="9731" width="12.42578125" style="408" customWidth="1"/>
    <col min="9732" max="9732" width="12.5703125" style="408" customWidth="1"/>
    <col min="9733" max="9733" width="11.7109375" style="408" customWidth="1"/>
    <col min="9734" max="9734" width="10.7109375" style="408" customWidth="1"/>
    <col min="9735" max="9735" width="2.42578125" style="408" bestFit="1" customWidth="1"/>
    <col min="9736" max="9736" width="8.5703125" style="408" customWidth="1"/>
    <col min="9737" max="9737" width="12.42578125" style="408" customWidth="1"/>
    <col min="9738" max="9738" width="2.140625" style="408" customWidth="1"/>
    <col min="9739" max="9739" width="9.42578125" style="408" customWidth="1"/>
    <col min="9740" max="9984" width="11" style="408"/>
    <col min="9985" max="9985" width="46.7109375" style="408" bestFit="1" customWidth="1"/>
    <col min="9986" max="9986" width="11.85546875" style="408" customWidth="1"/>
    <col min="9987" max="9987" width="12.42578125" style="408" customWidth="1"/>
    <col min="9988" max="9988" width="12.5703125" style="408" customWidth="1"/>
    <col min="9989" max="9989" width="11.7109375" style="408" customWidth="1"/>
    <col min="9990" max="9990" width="10.7109375" style="408" customWidth="1"/>
    <col min="9991" max="9991" width="2.42578125" style="408" bestFit="1" customWidth="1"/>
    <col min="9992" max="9992" width="8.5703125" style="408" customWidth="1"/>
    <col min="9993" max="9993" width="12.42578125" style="408" customWidth="1"/>
    <col min="9994" max="9994" width="2.140625" style="408" customWidth="1"/>
    <col min="9995" max="9995" width="9.42578125" style="408" customWidth="1"/>
    <col min="9996" max="10240" width="11" style="408"/>
    <col min="10241" max="10241" width="46.7109375" style="408" bestFit="1" customWidth="1"/>
    <col min="10242" max="10242" width="11.85546875" style="408" customWidth="1"/>
    <col min="10243" max="10243" width="12.42578125" style="408" customWidth="1"/>
    <col min="10244" max="10244" width="12.5703125" style="408" customWidth="1"/>
    <col min="10245" max="10245" width="11.7109375" style="408" customWidth="1"/>
    <col min="10246" max="10246" width="10.7109375" style="408" customWidth="1"/>
    <col min="10247" max="10247" width="2.42578125" style="408" bestFit="1" customWidth="1"/>
    <col min="10248" max="10248" width="8.5703125" style="408" customWidth="1"/>
    <col min="10249" max="10249" width="12.42578125" style="408" customWidth="1"/>
    <col min="10250" max="10250" width="2.140625" style="408" customWidth="1"/>
    <col min="10251" max="10251" width="9.42578125" style="408" customWidth="1"/>
    <col min="10252" max="10496" width="11" style="408"/>
    <col min="10497" max="10497" width="46.7109375" style="408" bestFit="1" customWidth="1"/>
    <col min="10498" max="10498" width="11.85546875" style="408" customWidth="1"/>
    <col min="10499" max="10499" width="12.42578125" style="408" customWidth="1"/>
    <col min="10500" max="10500" width="12.5703125" style="408" customWidth="1"/>
    <col min="10501" max="10501" width="11.7109375" style="408" customWidth="1"/>
    <col min="10502" max="10502" width="10.7109375" style="408" customWidth="1"/>
    <col min="10503" max="10503" width="2.42578125" style="408" bestFit="1" customWidth="1"/>
    <col min="10504" max="10504" width="8.5703125" style="408" customWidth="1"/>
    <col min="10505" max="10505" width="12.42578125" style="408" customWidth="1"/>
    <col min="10506" max="10506" width="2.140625" style="408" customWidth="1"/>
    <col min="10507" max="10507" width="9.42578125" style="408" customWidth="1"/>
    <col min="10508" max="10752" width="11" style="408"/>
    <col min="10753" max="10753" width="46.7109375" style="408" bestFit="1" customWidth="1"/>
    <col min="10754" max="10754" width="11.85546875" style="408" customWidth="1"/>
    <col min="10755" max="10755" width="12.42578125" style="408" customWidth="1"/>
    <col min="10756" max="10756" width="12.5703125" style="408" customWidth="1"/>
    <col min="10757" max="10757" width="11.7109375" style="408" customWidth="1"/>
    <col min="10758" max="10758" width="10.7109375" style="408" customWidth="1"/>
    <col min="10759" max="10759" width="2.42578125" style="408" bestFit="1" customWidth="1"/>
    <col min="10760" max="10760" width="8.5703125" style="408" customWidth="1"/>
    <col min="10761" max="10761" width="12.42578125" style="408" customWidth="1"/>
    <col min="10762" max="10762" width="2.140625" style="408" customWidth="1"/>
    <col min="10763" max="10763" width="9.42578125" style="408" customWidth="1"/>
    <col min="10764" max="11008" width="11" style="408"/>
    <col min="11009" max="11009" width="46.7109375" style="408" bestFit="1" customWidth="1"/>
    <col min="11010" max="11010" width="11.85546875" style="408" customWidth="1"/>
    <col min="11011" max="11011" width="12.42578125" style="408" customWidth="1"/>
    <col min="11012" max="11012" width="12.5703125" style="408" customWidth="1"/>
    <col min="11013" max="11013" width="11.7109375" style="408" customWidth="1"/>
    <col min="11014" max="11014" width="10.7109375" style="408" customWidth="1"/>
    <col min="11015" max="11015" width="2.42578125" style="408" bestFit="1" customWidth="1"/>
    <col min="11016" max="11016" width="8.5703125" style="408" customWidth="1"/>
    <col min="11017" max="11017" width="12.42578125" style="408" customWidth="1"/>
    <col min="11018" max="11018" width="2.140625" style="408" customWidth="1"/>
    <col min="11019" max="11019" width="9.42578125" style="408" customWidth="1"/>
    <col min="11020" max="11264" width="11" style="408"/>
    <col min="11265" max="11265" width="46.7109375" style="408" bestFit="1" customWidth="1"/>
    <col min="11266" max="11266" width="11.85546875" style="408" customWidth="1"/>
    <col min="11267" max="11267" width="12.42578125" style="408" customWidth="1"/>
    <col min="11268" max="11268" width="12.5703125" style="408" customWidth="1"/>
    <col min="11269" max="11269" width="11.7109375" style="408" customWidth="1"/>
    <col min="11270" max="11270" width="10.7109375" style="408" customWidth="1"/>
    <col min="11271" max="11271" width="2.42578125" style="408" bestFit="1" customWidth="1"/>
    <col min="11272" max="11272" width="8.5703125" style="408" customWidth="1"/>
    <col min="11273" max="11273" width="12.42578125" style="408" customWidth="1"/>
    <col min="11274" max="11274" width="2.140625" style="408" customWidth="1"/>
    <col min="11275" max="11275" width="9.42578125" style="408" customWidth="1"/>
    <col min="11276" max="11520" width="11" style="408"/>
    <col min="11521" max="11521" width="46.7109375" style="408" bestFit="1" customWidth="1"/>
    <col min="11522" max="11522" width="11.85546875" style="408" customWidth="1"/>
    <col min="11523" max="11523" width="12.42578125" style="408" customWidth="1"/>
    <col min="11524" max="11524" width="12.5703125" style="408" customWidth="1"/>
    <col min="11525" max="11525" width="11.7109375" style="408" customWidth="1"/>
    <col min="11526" max="11526" width="10.7109375" style="408" customWidth="1"/>
    <col min="11527" max="11527" width="2.42578125" style="408" bestFit="1" customWidth="1"/>
    <col min="11528" max="11528" width="8.5703125" style="408" customWidth="1"/>
    <col min="11529" max="11529" width="12.42578125" style="408" customWidth="1"/>
    <col min="11530" max="11530" width="2.140625" style="408" customWidth="1"/>
    <col min="11531" max="11531" width="9.42578125" style="408" customWidth="1"/>
    <col min="11532" max="11776" width="11" style="408"/>
    <col min="11777" max="11777" width="46.7109375" style="408" bestFit="1" customWidth="1"/>
    <col min="11778" max="11778" width="11.85546875" style="408" customWidth="1"/>
    <col min="11779" max="11779" width="12.42578125" style="408" customWidth="1"/>
    <col min="11780" max="11780" width="12.5703125" style="408" customWidth="1"/>
    <col min="11781" max="11781" width="11.7109375" style="408" customWidth="1"/>
    <col min="11782" max="11782" width="10.7109375" style="408" customWidth="1"/>
    <col min="11783" max="11783" width="2.42578125" style="408" bestFit="1" customWidth="1"/>
    <col min="11784" max="11784" width="8.5703125" style="408" customWidth="1"/>
    <col min="11785" max="11785" width="12.42578125" style="408" customWidth="1"/>
    <col min="11786" max="11786" width="2.140625" style="408" customWidth="1"/>
    <col min="11787" max="11787" width="9.42578125" style="408" customWidth="1"/>
    <col min="11788" max="12032" width="11" style="408"/>
    <col min="12033" max="12033" width="46.7109375" style="408" bestFit="1" customWidth="1"/>
    <col min="12034" max="12034" width="11.85546875" style="408" customWidth="1"/>
    <col min="12035" max="12035" width="12.42578125" style="408" customWidth="1"/>
    <col min="12036" max="12036" width="12.5703125" style="408" customWidth="1"/>
    <col min="12037" max="12037" width="11.7109375" style="408" customWidth="1"/>
    <col min="12038" max="12038" width="10.7109375" style="408" customWidth="1"/>
    <col min="12039" max="12039" width="2.42578125" style="408" bestFit="1" customWidth="1"/>
    <col min="12040" max="12040" width="8.5703125" style="408" customWidth="1"/>
    <col min="12041" max="12041" width="12.42578125" style="408" customWidth="1"/>
    <col min="12042" max="12042" width="2.140625" style="408" customWidth="1"/>
    <col min="12043" max="12043" width="9.42578125" style="408" customWidth="1"/>
    <col min="12044" max="12288" width="11" style="408"/>
    <col min="12289" max="12289" width="46.7109375" style="408" bestFit="1" customWidth="1"/>
    <col min="12290" max="12290" width="11.85546875" style="408" customWidth="1"/>
    <col min="12291" max="12291" width="12.42578125" style="408" customWidth="1"/>
    <col min="12292" max="12292" width="12.5703125" style="408" customWidth="1"/>
    <col min="12293" max="12293" width="11.7109375" style="408" customWidth="1"/>
    <col min="12294" max="12294" width="10.7109375" style="408" customWidth="1"/>
    <col min="12295" max="12295" width="2.42578125" style="408" bestFit="1" customWidth="1"/>
    <col min="12296" max="12296" width="8.5703125" style="408" customWidth="1"/>
    <col min="12297" max="12297" width="12.42578125" style="408" customWidth="1"/>
    <col min="12298" max="12298" width="2.140625" style="408" customWidth="1"/>
    <col min="12299" max="12299" width="9.42578125" style="408" customWidth="1"/>
    <col min="12300" max="12544" width="11" style="408"/>
    <col min="12545" max="12545" width="46.7109375" style="408" bestFit="1" customWidth="1"/>
    <col min="12546" max="12546" width="11.85546875" style="408" customWidth="1"/>
    <col min="12547" max="12547" width="12.42578125" style="408" customWidth="1"/>
    <col min="12548" max="12548" width="12.5703125" style="408" customWidth="1"/>
    <col min="12549" max="12549" width="11.7109375" style="408" customWidth="1"/>
    <col min="12550" max="12550" width="10.7109375" style="408" customWidth="1"/>
    <col min="12551" max="12551" width="2.42578125" style="408" bestFit="1" customWidth="1"/>
    <col min="12552" max="12552" width="8.5703125" style="408" customWidth="1"/>
    <col min="12553" max="12553" width="12.42578125" style="408" customWidth="1"/>
    <col min="12554" max="12554" width="2.140625" style="408" customWidth="1"/>
    <col min="12555" max="12555" width="9.42578125" style="408" customWidth="1"/>
    <col min="12556" max="12800" width="11" style="408"/>
    <col min="12801" max="12801" width="46.7109375" style="408" bestFit="1" customWidth="1"/>
    <col min="12802" max="12802" width="11.85546875" style="408" customWidth="1"/>
    <col min="12803" max="12803" width="12.42578125" style="408" customWidth="1"/>
    <col min="12804" max="12804" width="12.5703125" style="408" customWidth="1"/>
    <col min="12805" max="12805" width="11.7109375" style="408" customWidth="1"/>
    <col min="12806" max="12806" width="10.7109375" style="408" customWidth="1"/>
    <col min="12807" max="12807" width="2.42578125" style="408" bestFit="1" customWidth="1"/>
    <col min="12808" max="12808" width="8.5703125" style="408" customWidth="1"/>
    <col min="12809" max="12809" width="12.42578125" style="408" customWidth="1"/>
    <col min="12810" max="12810" width="2.140625" style="408" customWidth="1"/>
    <col min="12811" max="12811" width="9.42578125" style="408" customWidth="1"/>
    <col min="12812" max="13056" width="11" style="408"/>
    <col min="13057" max="13057" width="46.7109375" style="408" bestFit="1" customWidth="1"/>
    <col min="13058" max="13058" width="11.85546875" style="408" customWidth="1"/>
    <col min="13059" max="13059" width="12.42578125" style="408" customWidth="1"/>
    <col min="13060" max="13060" width="12.5703125" style="408" customWidth="1"/>
    <col min="13061" max="13061" width="11.7109375" style="408" customWidth="1"/>
    <col min="13062" max="13062" width="10.7109375" style="408" customWidth="1"/>
    <col min="13063" max="13063" width="2.42578125" style="408" bestFit="1" customWidth="1"/>
    <col min="13064" max="13064" width="8.5703125" style="408" customWidth="1"/>
    <col min="13065" max="13065" width="12.42578125" style="408" customWidth="1"/>
    <col min="13066" max="13066" width="2.140625" style="408" customWidth="1"/>
    <col min="13067" max="13067" width="9.42578125" style="408" customWidth="1"/>
    <col min="13068" max="13312" width="11" style="408"/>
    <col min="13313" max="13313" width="46.7109375" style="408" bestFit="1" customWidth="1"/>
    <col min="13314" max="13314" width="11.85546875" style="408" customWidth="1"/>
    <col min="13315" max="13315" width="12.42578125" style="408" customWidth="1"/>
    <col min="13316" max="13316" width="12.5703125" style="408" customWidth="1"/>
    <col min="13317" max="13317" width="11.7109375" style="408" customWidth="1"/>
    <col min="13318" max="13318" width="10.7109375" style="408" customWidth="1"/>
    <col min="13319" max="13319" width="2.42578125" style="408" bestFit="1" customWidth="1"/>
    <col min="13320" max="13320" width="8.5703125" style="408" customWidth="1"/>
    <col min="13321" max="13321" width="12.42578125" style="408" customWidth="1"/>
    <col min="13322" max="13322" width="2.140625" style="408" customWidth="1"/>
    <col min="13323" max="13323" width="9.42578125" style="408" customWidth="1"/>
    <col min="13324" max="13568" width="11" style="408"/>
    <col min="13569" max="13569" width="46.7109375" style="408" bestFit="1" customWidth="1"/>
    <col min="13570" max="13570" width="11.85546875" style="408" customWidth="1"/>
    <col min="13571" max="13571" width="12.42578125" style="408" customWidth="1"/>
    <col min="13572" max="13572" width="12.5703125" style="408" customWidth="1"/>
    <col min="13573" max="13573" width="11.7109375" style="408" customWidth="1"/>
    <col min="13574" max="13574" width="10.7109375" style="408" customWidth="1"/>
    <col min="13575" max="13575" width="2.42578125" style="408" bestFit="1" customWidth="1"/>
    <col min="13576" max="13576" width="8.5703125" style="408" customWidth="1"/>
    <col min="13577" max="13577" width="12.42578125" style="408" customWidth="1"/>
    <col min="13578" max="13578" width="2.140625" style="408" customWidth="1"/>
    <col min="13579" max="13579" width="9.42578125" style="408" customWidth="1"/>
    <col min="13580" max="13824" width="11" style="408"/>
    <col min="13825" max="13825" width="46.7109375" style="408" bestFit="1" customWidth="1"/>
    <col min="13826" max="13826" width="11.85546875" style="408" customWidth="1"/>
    <col min="13827" max="13827" width="12.42578125" style="408" customWidth="1"/>
    <col min="13828" max="13828" width="12.5703125" style="408" customWidth="1"/>
    <col min="13829" max="13829" width="11.7109375" style="408" customWidth="1"/>
    <col min="13830" max="13830" width="10.7109375" style="408" customWidth="1"/>
    <col min="13831" max="13831" width="2.42578125" style="408" bestFit="1" customWidth="1"/>
    <col min="13832" max="13832" width="8.5703125" style="408" customWidth="1"/>
    <col min="13833" max="13833" width="12.42578125" style="408" customWidth="1"/>
    <col min="13834" max="13834" width="2.140625" style="408" customWidth="1"/>
    <col min="13835" max="13835" width="9.42578125" style="408" customWidth="1"/>
    <col min="13836" max="14080" width="11" style="408"/>
    <col min="14081" max="14081" width="46.7109375" style="408" bestFit="1" customWidth="1"/>
    <col min="14082" max="14082" width="11.85546875" style="408" customWidth="1"/>
    <col min="14083" max="14083" width="12.42578125" style="408" customWidth="1"/>
    <col min="14084" max="14084" width="12.5703125" style="408" customWidth="1"/>
    <col min="14085" max="14085" width="11.7109375" style="408" customWidth="1"/>
    <col min="14086" max="14086" width="10.7109375" style="408" customWidth="1"/>
    <col min="14087" max="14087" width="2.42578125" style="408" bestFit="1" customWidth="1"/>
    <col min="14088" max="14088" width="8.5703125" style="408" customWidth="1"/>
    <col min="14089" max="14089" width="12.42578125" style="408" customWidth="1"/>
    <col min="14090" max="14090" width="2.140625" style="408" customWidth="1"/>
    <col min="14091" max="14091" width="9.42578125" style="408" customWidth="1"/>
    <col min="14092" max="14336" width="11" style="408"/>
    <col min="14337" max="14337" width="46.7109375" style="408" bestFit="1" customWidth="1"/>
    <col min="14338" max="14338" width="11.85546875" style="408" customWidth="1"/>
    <col min="14339" max="14339" width="12.42578125" style="408" customWidth="1"/>
    <col min="14340" max="14340" width="12.5703125" style="408" customWidth="1"/>
    <col min="14341" max="14341" width="11.7109375" style="408" customWidth="1"/>
    <col min="14342" max="14342" width="10.7109375" style="408" customWidth="1"/>
    <col min="14343" max="14343" width="2.42578125" style="408" bestFit="1" customWidth="1"/>
    <col min="14344" max="14344" width="8.5703125" style="408" customWidth="1"/>
    <col min="14345" max="14345" width="12.42578125" style="408" customWidth="1"/>
    <col min="14346" max="14346" width="2.140625" style="408" customWidth="1"/>
    <col min="14347" max="14347" width="9.42578125" style="408" customWidth="1"/>
    <col min="14348" max="14592" width="11" style="408"/>
    <col min="14593" max="14593" width="46.7109375" style="408" bestFit="1" customWidth="1"/>
    <col min="14594" max="14594" width="11.85546875" style="408" customWidth="1"/>
    <col min="14595" max="14595" width="12.42578125" style="408" customWidth="1"/>
    <col min="14596" max="14596" width="12.5703125" style="408" customWidth="1"/>
    <col min="14597" max="14597" width="11.7109375" style="408" customWidth="1"/>
    <col min="14598" max="14598" width="10.7109375" style="408" customWidth="1"/>
    <col min="14599" max="14599" width="2.42578125" style="408" bestFit="1" customWidth="1"/>
    <col min="14600" max="14600" width="8.5703125" style="408" customWidth="1"/>
    <col min="14601" max="14601" width="12.42578125" style="408" customWidth="1"/>
    <col min="14602" max="14602" width="2.140625" style="408" customWidth="1"/>
    <col min="14603" max="14603" width="9.42578125" style="408" customWidth="1"/>
    <col min="14604" max="14848" width="11" style="408"/>
    <col min="14849" max="14849" width="46.7109375" style="408" bestFit="1" customWidth="1"/>
    <col min="14850" max="14850" width="11.85546875" style="408" customWidth="1"/>
    <col min="14851" max="14851" width="12.42578125" style="408" customWidth="1"/>
    <col min="14852" max="14852" width="12.5703125" style="408" customWidth="1"/>
    <col min="14853" max="14853" width="11.7109375" style="408" customWidth="1"/>
    <col min="14854" max="14854" width="10.7109375" style="408" customWidth="1"/>
    <col min="14855" max="14855" width="2.42578125" style="408" bestFit="1" customWidth="1"/>
    <col min="14856" max="14856" width="8.5703125" style="408" customWidth="1"/>
    <col min="14857" max="14857" width="12.42578125" style="408" customWidth="1"/>
    <col min="14858" max="14858" width="2.140625" style="408" customWidth="1"/>
    <col min="14859" max="14859" width="9.42578125" style="408" customWidth="1"/>
    <col min="14860" max="15104" width="11" style="408"/>
    <col min="15105" max="15105" width="46.7109375" style="408" bestFit="1" customWidth="1"/>
    <col min="15106" max="15106" width="11.85546875" style="408" customWidth="1"/>
    <col min="15107" max="15107" width="12.42578125" style="408" customWidth="1"/>
    <col min="15108" max="15108" width="12.5703125" style="408" customWidth="1"/>
    <col min="15109" max="15109" width="11.7109375" style="408" customWidth="1"/>
    <col min="15110" max="15110" width="10.7109375" style="408" customWidth="1"/>
    <col min="15111" max="15111" width="2.42578125" style="408" bestFit="1" customWidth="1"/>
    <col min="15112" max="15112" width="8.5703125" style="408" customWidth="1"/>
    <col min="15113" max="15113" width="12.42578125" style="408" customWidth="1"/>
    <col min="15114" max="15114" width="2.140625" style="408" customWidth="1"/>
    <col min="15115" max="15115" width="9.42578125" style="408" customWidth="1"/>
    <col min="15116" max="15360" width="11" style="408"/>
    <col min="15361" max="15361" width="46.7109375" style="408" bestFit="1" customWidth="1"/>
    <col min="15362" max="15362" width="11.85546875" style="408" customWidth="1"/>
    <col min="15363" max="15363" width="12.42578125" style="408" customWidth="1"/>
    <col min="15364" max="15364" width="12.5703125" style="408" customWidth="1"/>
    <col min="15365" max="15365" width="11.7109375" style="408" customWidth="1"/>
    <col min="15366" max="15366" width="10.7109375" style="408" customWidth="1"/>
    <col min="15367" max="15367" width="2.42578125" style="408" bestFit="1" customWidth="1"/>
    <col min="15368" max="15368" width="8.5703125" style="408" customWidth="1"/>
    <col min="15369" max="15369" width="12.42578125" style="408" customWidth="1"/>
    <col min="15370" max="15370" width="2.140625" style="408" customWidth="1"/>
    <col min="15371" max="15371" width="9.42578125" style="408" customWidth="1"/>
    <col min="15372" max="15616" width="11" style="408"/>
    <col min="15617" max="15617" width="46.7109375" style="408" bestFit="1" customWidth="1"/>
    <col min="15618" max="15618" width="11.85546875" style="408" customWidth="1"/>
    <col min="15619" max="15619" width="12.42578125" style="408" customWidth="1"/>
    <col min="15620" max="15620" width="12.5703125" style="408" customWidth="1"/>
    <col min="15621" max="15621" width="11.7109375" style="408" customWidth="1"/>
    <col min="15622" max="15622" width="10.7109375" style="408" customWidth="1"/>
    <col min="15623" max="15623" width="2.42578125" style="408" bestFit="1" customWidth="1"/>
    <col min="15624" max="15624" width="8.5703125" style="408" customWidth="1"/>
    <col min="15625" max="15625" width="12.42578125" style="408" customWidth="1"/>
    <col min="15626" max="15626" width="2.140625" style="408" customWidth="1"/>
    <col min="15627" max="15627" width="9.42578125" style="408" customWidth="1"/>
    <col min="15628" max="15872" width="11" style="408"/>
    <col min="15873" max="15873" width="46.7109375" style="408" bestFit="1" customWidth="1"/>
    <col min="15874" max="15874" width="11.85546875" style="408" customWidth="1"/>
    <col min="15875" max="15875" width="12.42578125" style="408" customWidth="1"/>
    <col min="15876" max="15876" width="12.5703125" style="408" customWidth="1"/>
    <col min="15877" max="15877" width="11.7109375" style="408" customWidth="1"/>
    <col min="15878" max="15878" width="10.7109375" style="408" customWidth="1"/>
    <col min="15879" max="15879" width="2.42578125" style="408" bestFit="1" customWidth="1"/>
    <col min="15880" max="15880" width="8.5703125" style="408" customWidth="1"/>
    <col min="15881" max="15881" width="12.42578125" style="408" customWidth="1"/>
    <col min="15882" max="15882" width="2.140625" style="408" customWidth="1"/>
    <col min="15883" max="15883" width="9.42578125" style="408" customWidth="1"/>
    <col min="15884" max="16128" width="11" style="408"/>
    <col min="16129" max="16129" width="46.7109375" style="408" bestFit="1" customWidth="1"/>
    <col min="16130" max="16130" width="11.85546875" style="408" customWidth="1"/>
    <col min="16131" max="16131" width="12.42578125" style="408" customWidth="1"/>
    <col min="16132" max="16132" width="12.5703125" style="408" customWidth="1"/>
    <col min="16133" max="16133" width="11.7109375" style="408" customWidth="1"/>
    <col min="16134" max="16134" width="10.7109375" style="408" customWidth="1"/>
    <col min="16135" max="16135" width="2.42578125" style="408" bestFit="1" customWidth="1"/>
    <col min="16136" max="16136" width="8.5703125" style="408" customWidth="1"/>
    <col min="16137" max="16137" width="12.42578125" style="408" customWidth="1"/>
    <col min="16138" max="16138" width="2.140625" style="408" customWidth="1"/>
    <col min="16139" max="16139" width="9.42578125" style="408" customWidth="1"/>
    <col min="16140" max="16384" width="11" style="408"/>
  </cols>
  <sheetData>
    <row r="1" spans="1:11" s="431" customFormat="1" ht="12.75">
      <c r="A1" s="1771" t="s">
        <v>1022</v>
      </c>
      <c r="B1" s="1771"/>
      <c r="C1" s="1771"/>
      <c r="D1" s="1771"/>
      <c r="E1" s="1771"/>
      <c r="F1" s="1771"/>
      <c r="G1" s="1771"/>
      <c r="H1" s="1771"/>
      <c r="I1" s="1771"/>
      <c r="J1" s="1771"/>
      <c r="K1" s="1771"/>
    </row>
    <row r="2" spans="1:11" s="431" customFormat="1" ht="17.100000000000001" customHeight="1">
      <c r="A2" s="1791" t="s">
        <v>105</v>
      </c>
      <c r="B2" s="1791"/>
      <c r="C2" s="1791"/>
      <c r="D2" s="1791"/>
      <c r="E2" s="1791"/>
      <c r="F2" s="1791"/>
      <c r="G2" s="1791"/>
      <c r="H2" s="1791"/>
      <c r="I2" s="1791"/>
      <c r="J2" s="1791"/>
      <c r="K2" s="1791"/>
    </row>
    <row r="3" spans="1:11" s="431" customFormat="1" ht="17.100000000000001" customHeight="1" thickBot="1">
      <c r="A3" s="414"/>
      <c r="B3" s="439"/>
      <c r="C3" s="409"/>
      <c r="D3" s="409"/>
      <c r="E3" s="409"/>
      <c r="F3" s="409"/>
      <c r="G3" s="409"/>
      <c r="H3" s="409"/>
      <c r="I3" s="1773" t="s">
        <v>685</v>
      </c>
      <c r="J3" s="1773"/>
      <c r="K3" s="1773"/>
    </row>
    <row r="4" spans="1:11" s="431" customFormat="1" ht="18" customHeight="1" thickTop="1">
      <c r="A4" s="1788" t="s">
        <v>727</v>
      </c>
      <c r="B4" s="717">
        <v>2016</v>
      </c>
      <c r="C4" s="717">
        <v>2016</v>
      </c>
      <c r="D4" s="717">
        <v>2017</v>
      </c>
      <c r="E4" s="717">
        <v>2017</v>
      </c>
      <c r="F4" s="1797" t="s">
        <v>686</v>
      </c>
      <c r="G4" s="1798"/>
      <c r="H4" s="1798"/>
      <c r="I4" s="1798"/>
      <c r="J4" s="1798"/>
      <c r="K4" s="1799"/>
    </row>
    <row r="5" spans="1:11" s="431" customFormat="1" ht="18" customHeight="1">
      <c r="A5" s="1789"/>
      <c r="B5" s="718" t="s">
        <v>688</v>
      </c>
      <c r="C5" s="718" t="s">
        <v>689</v>
      </c>
      <c r="D5" s="718" t="s">
        <v>690</v>
      </c>
      <c r="E5" s="718" t="s">
        <v>807</v>
      </c>
      <c r="F5" s="1776" t="s">
        <v>5</v>
      </c>
      <c r="G5" s="1777"/>
      <c r="H5" s="1778"/>
      <c r="I5" s="1777" t="s">
        <v>128</v>
      </c>
      <c r="J5" s="1777"/>
      <c r="K5" s="1779"/>
    </row>
    <row r="6" spans="1:11" s="431" customFormat="1" ht="18" customHeight="1">
      <c r="A6" s="1790"/>
      <c r="B6" s="718"/>
      <c r="C6" s="718"/>
      <c r="D6" s="718"/>
      <c r="E6" s="718"/>
      <c r="F6" s="667" t="s">
        <v>691</v>
      </c>
      <c r="G6" s="668" t="s">
        <v>107</v>
      </c>
      <c r="H6" s="669" t="s">
        <v>692</v>
      </c>
      <c r="I6" s="670" t="s">
        <v>691</v>
      </c>
      <c r="J6" s="668" t="s">
        <v>107</v>
      </c>
      <c r="K6" s="671" t="s">
        <v>692</v>
      </c>
    </row>
    <row r="7" spans="1:11" s="431" customFormat="1" ht="18" customHeight="1">
      <c r="A7" s="672" t="s">
        <v>773</v>
      </c>
      <c r="B7" s="703">
        <v>268895.39120110672</v>
      </c>
      <c r="C7" s="703">
        <v>282106.36999592476</v>
      </c>
      <c r="D7" s="703">
        <v>221028.05011192398</v>
      </c>
      <c r="E7" s="703">
        <v>241767.7333003151</v>
      </c>
      <c r="F7" s="675">
        <v>13210.978794818046</v>
      </c>
      <c r="G7" s="676"/>
      <c r="H7" s="674">
        <v>4.9130551237070339</v>
      </c>
      <c r="I7" s="673">
        <v>20739.683188391122</v>
      </c>
      <c r="J7" s="677"/>
      <c r="K7" s="678">
        <v>9.3832810712889074</v>
      </c>
    </row>
    <row r="8" spans="1:11" s="431" customFormat="1" ht="18" customHeight="1">
      <c r="A8" s="679" t="s">
        <v>774</v>
      </c>
      <c r="B8" s="719">
        <v>7238.3446196574696</v>
      </c>
      <c r="C8" s="719">
        <v>7176.5301247752996</v>
      </c>
      <c r="D8" s="719">
        <v>5588.4626733444893</v>
      </c>
      <c r="E8" s="719">
        <v>5307.9186856924998</v>
      </c>
      <c r="F8" s="682">
        <v>-61.814494882170038</v>
      </c>
      <c r="G8" s="683"/>
      <c r="H8" s="681">
        <v>-0.85398662443202655</v>
      </c>
      <c r="I8" s="680">
        <v>-280.54398765198948</v>
      </c>
      <c r="J8" s="681"/>
      <c r="K8" s="684">
        <v>-5.0200565710156964</v>
      </c>
    </row>
    <row r="9" spans="1:11" s="431" customFormat="1" ht="18" customHeight="1">
      <c r="A9" s="679" t="s">
        <v>775</v>
      </c>
      <c r="B9" s="719">
        <v>7185.5054103074699</v>
      </c>
      <c r="C9" s="719">
        <v>7063.2617425752996</v>
      </c>
      <c r="D9" s="719">
        <v>5537.1644933344896</v>
      </c>
      <c r="E9" s="719">
        <v>5262.1428042524994</v>
      </c>
      <c r="F9" s="682">
        <v>-122.24366773217025</v>
      </c>
      <c r="G9" s="683"/>
      <c r="H9" s="681">
        <v>-1.7012535758001663</v>
      </c>
      <c r="I9" s="680">
        <v>-275.02168908199019</v>
      </c>
      <c r="J9" s="681"/>
      <c r="K9" s="684">
        <v>-4.9668325622808371</v>
      </c>
    </row>
    <row r="10" spans="1:11" s="431" customFormat="1" ht="18" customHeight="1">
      <c r="A10" s="679" t="s">
        <v>776</v>
      </c>
      <c r="B10" s="719">
        <v>52.839209350000004</v>
      </c>
      <c r="C10" s="719">
        <v>113.2683822</v>
      </c>
      <c r="D10" s="719">
        <v>51.29818001000001</v>
      </c>
      <c r="E10" s="719">
        <v>45.775881439999992</v>
      </c>
      <c r="F10" s="682">
        <v>60.42917285</v>
      </c>
      <c r="G10" s="683"/>
      <c r="H10" s="681">
        <v>114.36426394975949</v>
      </c>
      <c r="I10" s="680">
        <v>-5.522298570000018</v>
      </c>
      <c r="J10" s="681"/>
      <c r="K10" s="684">
        <v>-10.765096478907259</v>
      </c>
    </row>
    <row r="11" spans="1:11" s="431" customFormat="1" ht="18" customHeight="1">
      <c r="A11" s="679" t="s">
        <v>777</v>
      </c>
      <c r="B11" s="719">
        <v>143419.26116404336</v>
      </c>
      <c r="C11" s="719">
        <v>155766.21221283652</v>
      </c>
      <c r="D11" s="719">
        <v>92788.125347221503</v>
      </c>
      <c r="E11" s="719">
        <v>101894.94887334462</v>
      </c>
      <c r="F11" s="682">
        <v>12346.951048793155</v>
      </c>
      <c r="G11" s="683"/>
      <c r="H11" s="681">
        <v>8.6089908346903812</v>
      </c>
      <c r="I11" s="680">
        <v>9106.8235261231166</v>
      </c>
      <c r="J11" s="681"/>
      <c r="K11" s="684">
        <v>9.8146432984226859</v>
      </c>
    </row>
    <row r="12" spans="1:11" s="431" customFormat="1" ht="18" customHeight="1">
      <c r="A12" s="679" t="s">
        <v>775</v>
      </c>
      <c r="B12" s="719">
        <v>143392.19525063335</v>
      </c>
      <c r="C12" s="719">
        <v>155735.14765777651</v>
      </c>
      <c r="D12" s="719">
        <v>92758.015931981499</v>
      </c>
      <c r="E12" s="719">
        <v>101873.17766130462</v>
      </c>
      <c r="F12" s="682">
        <v>12342.952407143166</v>
      </c>
      <c r="G12" s="683"/>
      <c r="H12" s="681">
        <v>8.6078272151207962</v>
      </c>
      <c r="I12" s="680">
        <v>9115.1617293231247</v>
      </c>
      <c r="J12" s="681"/>
      <c r="K12" s="684">
        <v>9.8268183485157543</v>
      </c>
    </row>
    <row r="13" spans="1:11" s="431" customFormat="1" ht="18" customHeight="1">
      <c r="A13" s="679" t="s">
        <v>776</v>
      </c>
      <c r="B13" s="719">
        <v>27.065913409999993</v>
      </c>
      <c r="C13" s="719">
        <v>31.06455506</v>
      </c>
      <c r="D13" s="719">
        <v>30.109415240000001</v>
      </c>
      <c r="E13" s="719">
        <v>21.771212040000002</v>
      </c>
      <c r="F13" s="682">
        <v>3.9986416500000068</v>
      </c>
      <c r="G13" s="683"/>
      <c r="H13" s="681">
        <v>14.773717736504086</v>
      </c>
      <c r="I13" s="680">
        <v>-8.3382031999999988</v>
      </c>
      <c r="J13" s="681"/>
      <c r="K13" s="684">
        <v>-27.693009424250775</v>
      </c>
    </row>
    <row r="14" spans="1:11" s="431" customFormat="1" ht="18" customHeight="1">
      <c r="A14" s="679" t="s">
        <v>778</v>
      </c>
      <c r="B14" s="719">
        <v>68222.084073120001</v>
      </c>
      <c r="C14" s="719">
        <v>71641.261488000018</v>
      </c>
      <c r="D14" s="719">
        <v>88672.974029399993</v>
      </c>
      <c r="E14" s="719">
        <v>100495.11982083</v>
      </c>
      <c r="F14" s="682">
        <v>3419.1774148800177</v>
      </c>
      <c r="G14" s="683"/>
      <c r="H14" s="681">
        <v>5.0118337211970321</v>
      </c>
      <c r="I14" s="680">
        <v>11822.145791430012</v>
      </c>
      <c r="J14" s="681"/>
      <c r="K14" s="684">
        <v>13.332298731189862</v>
      </c>
    </row>
    <row r="15" spans="1:11" s="431" customFormat="1" ht="18" customHeight="1">
      <c r="A15" s="679" t="s">
        <v>775</v>
      </c>
      <c r="B15" s="719">
        <v>68221.017073120005</v>
      </c>
      <c r="C15" s="719">
        <v>71640.196988000025</v>
      </c>
      <c r="D15" s="719">
        <v>88671.945529399993</v>
      </c>
      <c r="E15" s="719">
        <v>100494.08482083</v>
      </c>
      <c r="F15" s="682">
        <v>3419.1799148800201</v>
      </c>
      <c r="G15" s="683"/>
      <c r="H15" s="681">
        <v>5.0119157725474937</v>
      </c>
      <c r="I15" s="680">
        <v>11822.139291430009</v>
      </c>
      <c r="J15" s="681"/>
      <c r="K15" s="684">
        <v>13.332446041245671</v>
      </c>
    </row>
    <row r="16" spans="1:11" s="431" customFormat="1" ht="18" customHeight="1">
      <c r="A16" s="679" t="s">
        <v>776</v>
      </c>
      <c r="B16" s="719">
        <v>1.0669999999999999</v>
      </c>
      <c r="C16" s="719">
        <v>1.0645</v>
      </c>
      <c r="D16" s="719">
        <v>1.0285</v>
      </c>
      <c r="E16" s="719">
        <v>1.0349999999999999</v>
      </c>
      <c r="F16" s="682">
        <v>-2.4999999999999467E-3</v>
      </c>
      <c r="G16" s="683"/>
      <c r="H16" s="681">
        <v>-0.23430178069352828</v>
      </c>
      <c r="I16" s="680">
        <v>6.4999999999999503E-3</v>
      </c>
      <c r="J16" s="681"/>
      <c r="K16" s="684">
        <v>0.63198833252308706</v>
      </c>
    </row>
    <row r="17" spans="1:11" s="431" customFormat="1" ht="18" customHeight="1">
      <c r="A17" s="679" t="s">
        <v>779</v>
      </c>
      <c r="B17" s="719">
        <v>49807.393956635882</v>
      </c>
      <c r="C17" s="719">
        <v>47277.33624649336</v>
      </c>
      <c r="D17" s="719">
        <v>33757.240330098</v>
      </c>
      <c r="E17" s="719">
        <v>33832.982106647993</v>
      </c>
      <c r="F17" s="682">
        <v>-2530.0577101425224</v>
      </c>
      <c r="G17" s="683"/>
      <c r="H17" s="681">
        <v>-5.0796829730647666</v>
      </c>
      <c r="I17" s="680">
        <v>75.74177654999221</v>
      </c>
      <c r="J17" s="681"/>
      <c r="K17" s="684">
        <v>0.22437194453499432</v>
      </c>
    </row>
    <row r="18" spans="1:11" s="431" customFormat="1" ht="18" customHeight="1">
      <c r="A18" s="679" t="s">
        <v>775</v>
      </c>
      <c r="B18" s="719">
        <v>49586.519796905879</v>
      </c>
      <c r="C18" s="719">
        <v>47056.63784302336</v>
      </c>
      <c r="D18" s="719">
        <v>33544.562746308002</v>
      </c>
      <c r="E18" s="719">
        <v>33621.734080827991</v>
      </c>
      <c r="F18" s="682">
        <v>-2529.8819538825192</v>
      </c>
      <c r="G18" s="683"/>
      <c r="H18" s="681">
        <v>-5.1019550560198415</v>
      </c>
      <c r="I18" s="680">
        <v>77.171334519989614</v>
      </c>
      <c r="J18" s="681"/>
      <c r="K18" s="684">
        <v>0.23005616470133683</v>
      </c>
    </row>
    <row r="19" spans="1:11" s="431" customFormat="1" ht="18" customHeight="1">
      <c r="A19" s="679" t="s">
        <v>776</v>
      </c>
      <c r="B19" s="719">
        <v>220.87415972999997</v>
      </c>
      <c r="C19" s="719">
        <v>220.69840347000002</v>
      </c>
      <c r="D19" s="719">
        <v>212.67758379</v>
      </c>
      <c r="E19" s="719">
        <v>211.24802582000001</v>
      </c>
      <c r="F19" s="682">
        <v>-0.17575625999995736</v>
      </c>
      <c r="G19" s="683"/>
      <c r="H19" s="681">
        <v>-7.957302937328864E-2</v>
      </c>
      <c r="I19" s="680">
        <v>-1.4295579699999905</v>
      </c>
      <c r="J19" s="681"/>
      <c r="K19" s="684">
        <v>-0.67217143646485589</v>
      </c>
    </row>
    <row r="20" spans="1:11" s="431" customFormat="1" ht="18" customHeight="1">
      <c r="A20" s="679" t="s">
        <v>780</v>
      </c>
      <c r="B20" s="719">
        <v>208.30738765000001</v>
      </c>
      <c r="C20" s="719">
        <v>245.02992381960001</v>
      </c>
      <c r="D20" s="719">
        <v>221.24773185999999</v>
      </c>
      <c r="E20" s="719">
        <v>236.76381380000001</v>
      </c>
      <c r="F20" s="682">
        <v>36.722536169600005</v>
      </c>
      <c r="G20" s="683"/>
      <c r="H20" s="681">
        <v>17.62901286597744</v>
      </c>
      <c r="I20" s="680">
        <v>15.516081940000021</v>
      </c>
      <c r="J20" s="681"/>
      <c r="K20" s="684">
        <v>7.0129902844916883</v>
      </c>
    </row>
    <row r="21" spans="1:11" s="431" customFormat="1" ht="18" customHeight="1">
      <c r="A21" s="672" t="s">
        <v>781</v>
      </c>
      <c r="B21" s="703">
        <v>5</v>
      </c>
      <c r="C21" s="703">
        <v>5</v>
      </c>
      <c r="D21" s="703">
        <v>181.4</v>
      </c>
      <c r="E21" s="703">
        <v>79.45405027999999</v>
      </c>
      <c r="F21" s="675">
        <v>0</v>
      </c>
      <c r="G21" s="676"/>
      <c r="H21" s="674">
        <v>0</v>
      </c>
      <c r="I21" s="673">
        <v>-101.94594972000002</v>
      </c>
      <c r="J21" s="674"/>
      <c r="K21" s="678">
        <v>-56.199531267916214</v>
      </c>
    </row>
    <row r="22" spans="1:11" s="431" customFormat="1" ht="18" customHeight="1">
      <c r="A22" s="672" t="s">
        <v>782</v>
      </c>
      <c r="B22" s="703">
        <v>0</v>
      </c>
      <c r="C22" s="703">
        <v>0</v>
      </c>
      <c r="D22" s="703">
        <v>0</v>
      </c>
      <c r="E22" s="703">
        <v>0</v>
      </c>
      <c r="F22" s="675">
        <v>0</v>
      </c>
      <c r="G22" s="676"/>
      <c r="H22" s="674"/>
      <c r="I22" s="673">
        <v>0</v>
      </c>
      <c r="J22" s="674"/>
      <c r="K22" s="678"/>
    </row>
    <row r="23" spans="1:11" s="431" customFormat="1" ht="18" customHeight="1">
      <c r="A23" s="685" t="s">
        <v>783</v>
      </c>
      <c r="B23" s="703">
        <v>62786.073413223901</v>
      </c>
      <c r="C23" s="703">
        <v>70397.327666043071</v>
      </c>
      <c r="D23" s="703">
        <v>57246.027867661556</v>
      </c>
      <c r="E23" s="703">
        <v>64886.064726995966</v>
      </c>
      <c r="F23" s="675">
        <v>7611.2542528191698</v>
      </c>
      <c r="G23" s="676"/>
      <c r="H23" s="674">
        <v>12.122519914131308</v>
      </c>
      <c r="I23" s="673">
        <v>7640.0368593344101</v>
      </c>
      <c r="J23" s="674"/>
      <c r="K23" s="678">
        <v>13.345968522036596</v>
      </c>
    </row>
    <row r="24" spans="1:11" s="431" customFormat="1" ht="18" customHeight="1">
      <c r="A24" s="686" t="s">
        <v>784</v>
      </c>
      <c r="B24" s="719">
        <v>29278.220210750002</v>
      </c>
      <c r="C24" s="719">
        <v>30922.070496569999</v>
      </c>
      <c r="D24" s="719">
        <v>29699.492332189995</v>
      </c>
      <c r="E24" s="719">
        <v>31425.494311909995</v>
      </c>
      <c r="F24" s="682">
        <v>1643.8502858199972</v>
      </c>
      <c r="G24" s="683"/>
      <c r="H24" s="681">
        <v>5.6145840627854469</v>
      </c>
      <c r="I24" s="680">
        <v>1726.0019797200002</v>
      </c>
      <c r="J24" s="681"/>
      <c r="K24" s="684">
        <v>5.811553815178387</v>
      </c>
    </row>
    <row r="25" spans="1:11" s="431" customFormat="1" ht="18" customHeight="1">
      <c r="A25" s="686" t="s">
        <v>785</v>
      </c>
      <c r="B25" s="719">
        <v>12137.73240106091</v>
      </c>
      <c r="C25" s="719">
        <v>21641.33861243826</v>
      </c>
      <c r="D25" s="719">
        <v>12282.186413422542</v>
      </c>
      <c r="E25" s="719">
        <v>22390.459142908538</v>
      </c>
      <c r="F25" s="682">
        <v>9503.6062113773496</v>
      </c>
      <c r="G25" s="683"/>
      <c r="H25" s="681">
        <v>78.298037041471417</v>
      </c>
      <c r="I25" s="680">
        <v>10108.272729485996</v>
      </c>
      <c r="J25" s="681"/>
      <c r="K25" s="684">
        <v>82.300271215874133</v>
      </c>
    </row>
    <row r="26" spans="1:11" s="431" customFormat="1" ht="18" customHeight="1">
      <c r="A26" s="686" t="s">
        <v>786</v>
      </c>
      <c r="B26" s="719">
        <v>21370.120801412992</v>
      </c>
      <c r="C26" s="719">
        <v>17833.918557034813</v>
      </c>
      <c r="D26" s="719">
        <v>15264.349122049021</v>
      </c>
      <c r="E26" s="719">
        <v>11070.111272177433</v>
      </c>
      <c r="F26" s="682">
        <v>-3536.2022443781789</v>
      </c>
      <c r="G26" s="683"/>
      <c r="H26" s="681">
        <v>-16.547413452825989</v>
      </c>
      <c r="I26" s="680">
        <v>-4194.237849871588</v>
      </c>
      <c r="J26" s="681"/>
      <c r="K26" s="684">
        <v>-27.477344866366444</v>
      </c>
    </row>
    <row r="27" spans="1:11" s="431" customFormat="1" ht="18" customHeight="1">
      <c r="A27" s="687" t="s">
        <v>787</v>
      </c>
      <c r="B27" s="715">
        <v>331686.46461433062</v>
      </c>
      <c r="C27" s="715">
        <v>352508.69766196783</v>
      </c>
      <c r="D27" s="715">
        <v>278455.47797958553</v>
      </c>
      <c r="E27" s="715">
        <v>306733.25207759108</v>
      </c>
      <c r="F27" s="690">
        <v>20822.233047637215</v>
      </c>
      <c r="G27" s="691"/>
      <c r="H27" s="689">
        <v>6.2776854858543372</v>
      </c>
      <c r="I27" s="688">
        <v>28277.774098005553</v>
      </c>
      <c r="J27" s="689"/>
      <c r="K27" s="692">
        <v>10.15522276781306</v>
      </c>
    </row>
    <row r="28" spans="1:11" s="431" customFormat="1" ht="18" customHeight="1">
      <c r="A28" s="672" t="s">
        <v>788</v>
      </c>
      <c r="B28" s="703">
        <v>21923.102081426001</v>
      </c>
      <c r="C28" s="703">
        <v>22769.379033928002</v>
      </c>
      <c r="D28" s="703">
        <v>19078.460297303998</v>
      </c>
      <c r="E28" s="703">
        <v>18527.239510063999</v>
      </c>
      <c r="F28" s="675">
        <v>846.27695250200122</v>
      </c>
      <c r="G28" s="676"/>
      <c r="H28" s="674">
        <v>3.8602062306638438</v>
      </c>
      <c r="I28" s="673">
        <v>-551.22078723999948</v>
      </c>
      <c r="J28" s="674"/>
      <c r="K28" s="678">
        <v>-2.8892309895568102</v>
      </c>
    </row>
    <row r="29" spans="1:11" s="431" customFormat="1" ht="18" customHeight="1">
      <c r="A29" s="679" t="s">
        <v>789</v>
      </c>
      <c r="B29" s="719">
        <v>7819.6807671499992</v>
      </c>
      <c r="C29" s="719">
        <v>9133.7526345600036</v>
      </c>
      <c r="D29" s="719">
        <v>6519.2494668899981</v>
      </c>
      <c r="E29" s="719">
        <v>6227.2242723699983</v>
      </c>
      <c r="F29" s="682">
        <v>1314.0718674100044</v>
      </c>
      <c r="G29" s="683"/>
      <c r="H29" s="681">
        <v>16.804674085038613</v>
      </c>
      <c r="I29" s="680">
        <v>-292.02519451999979</v>
      </c>
      <c r="J29" s="681"/>
      <c r="K29" s="684">
        <v>-4.4794296644596745</v>
      </c>
    </row>
    <row r="30" spans="1:11" s="431" customFormat="1" ht="18" customHeight="1">
      <c r="A30" s="679" t="s">
        <v>790</v>
      </c>
      <c r="B30" s="719">
        <v>13738.88305825</v>
      </c>
      <c r="C30" s="719">
        <v>13211.252177660001</v>
      </c>
      <c r="D30" s="719">
        <v>12364.73573455</v>
      </c>
      <c r="E30" s="719">
        <v>12007.5416778</v>
      </c>
      <c r="F30" s="682">
        <v>-527.63088058999892</v>
      </c>
      <c r="G30" s="683"/>
      <c r="H30" s="681">
        <v>-3.840420493812736</v>
      </c>
      <c r="I30" s="680">
        <v>-357.19405675000053</v>
      </c>
      <c r="J30" s="681"/>
      <c r="K30" s="684">
        <v>-2.8888127042773402</v>
      </c>
    </row>
    <row r="31" spans="1:11" s="431" customFormat="1" ht="18" customHeight="1">
      <c r="A31" s="679" t="s">
        <v>791</v>
      </c>
      <c r="B31" s="719">
        <v>71.680997069999975</v>
      </c>
      <c r="C31" s="719">
        <v>150.01639610000004</v>
      </c>
      <c r="D31" s="719">
        <v>95.982125290000027</v>
      </c>
      <c r="E31" s="719">
        <v>196.29933887000004</v>
      </c>
      <c r="F31" s="682">
        <v>78.335399030000062</v>
      </c>
      <c r="G31" s="683"/>
      <c r="H31" s="681">
        <v>109.28335574559844</v>
      </c>
      <c r="I31" s="680">
        <v>100.31721358000001</v>
      </c>
      <c r="J31" s="681"/>
      <c r="K31" s="684">
        <v>104.51655792878307</v>
      </c>
    </row>
    <row r="32" spans="1:11" s="431" customFormat="1" ht="18" customHeight="1">
      <c r="A32" s="679" t="s">
        <v>792</v>
      </c>
      <c r="B32" s="719">
        <v>292.59525895600007</v>
      </c>
      <c r="C32" s="719">
        <v>274.09582560799998</v>
      </c>
      <c r="D32" s="719">
        <v>98.230970573999997</v>
      </c>
      <c r="E32" s="719">
        <v>78.381936024000012</v>
      </c>
      <c r="F32" s="682">
        <v>-18.499433348000082</v>
      </c>
      <c r="G32" s="683"/>
      <c r="H32" s="681">
        <v>-6.3225335277158372</v>
      </c>
      <c r="I32" s="680">
        <v>-19.849034549999985</v>
      </c>
      <c r="J32" s="681"/>
      <c r="K32" s="684">
        <v>-20.206493363564174</v>
      </c>
    </row>
    <row r="33" spans="1:11" s="431" customFormat="1" ht="18" customHeight="1">
      <c r="A33" s="679" t="s">
        <v>793</v>
      </c>
      <c r="B33" s="719">
        <v>0.26200000000000001</v>
      </c>
      <c r="C33" s="719">
        <v>0.26200000000000001</v>
      </c>
      <c r="D33" s="719">
        <v>0.26200000000000001</v>
      </c>
      <c r="E33" s="719">
        <v>17.792285000000003</v>
      </c>
      <c r="F33" s="682">
        <v>0</v>
      </c>
      <c r="G33" s="683"/>
      <c r="H33" s="681">
        <v>0</v>
      </c>
      <c r="I33" s="680">
        <v>17.530285000000003</v>
      </c>
      <c r="J33" s="681"/>
      <c r="K33" s="684">
        <v>6690.948473282444</v>
      </c>
    </row>
    <row r="34" spans="1:11" s="431" customFormat="1" ht="18" customHeight="1">
      <c r="A34" s="693" t="s">
        <v>794</v>
      </c>
      <c r="B34" s="703">
        <v>294699.9861287151</v>
      </c>
      <c r="C34" s="703">
        <v>311700.17291048868</v>
      </c>
      <c r="D34" s="703">
        <v>251801.03352306486</v>
      </c>
      <c r="E34" s="703">
        <v>276463.2786507929</v>
      </c>
      <c r="F34" s="675">
        <v>17000.186781773577</v>
      </c>
      <c r="G34" s="676"/>
      <c r="H34" s="674">
        <v>5.7686418669692312</v>
      </c>
      <c r="I34" s="673">
        <v>24662.245127728034</v>
      </c>
      <c r="J34" s="674"/>
      <c r="K34" s="678">
        <v>9.79433832445687</v>
      </c>
    </row>
    <row r="35" spans="1:11" s="431" customFormat="1" ht="18" customHeight="1">
      <c r="A35" s="679" t="s">
        <v>795</v>
      </c>
      <c r="B35" s="719">
        <v>5561.0999999999995</v>
      </c>
      <c r="C35" s="719">
        <v>6051.0999999999995</v>
      </c>
      <c r="D35" s="719">
        <v>6814.8</v>
      </c>
      <c r="E35" s="719">
        <v>9737.1</v>
      </c>
      <c r="F35" s="682">
        <v>490</v>
      </c>
      <c r="G35" s="683"/>
      <c r="H35" s="681">
        <v>8.8112064159968355</v>
      </c>
      <c r="I35" s="680">
        <v>2922.3</v>
      </c>
      <c r="J35" s="681"/>
      <c r="K35" s="684">
        <v>42.881669307976757</v>
      </c>
    </row>
    <row r="36" spans="1:11" s="431" customFormat="1" ht="18" customHeight="1">
      <c r="A36" s="679" t="s">
        <v>796</v>
      </c>
      <c r="B36" s="719">
        <v>188.23284962165576</v>
      </c>
      <c r="C36" s="719">
        <v>224.32206405999997</v>
      </c>
      <c r="D36" s="719">
        <v>170.10310785999999</v>
      </c>
      <c r="E36" s="719">
        <v>126.17189</v>
      </c>
      <c r="F36" s="682">
        <v>36.089214438344214</v>
      </c>
      <c r="G36" s="683"/>
      <c r="H36" s="681">
        <v>19.172644153707928</v>
      </c>
      <c r="I36" s="680">
        <v>-43.93121785999999</v>
      </c>
      <c r="J36" s="681"/>
      <c r="K36" s="684">
        <v>-25.826228816557961</v>
      </c>
    </row>
    <row r="37" spans="1:11" s="431" customFormat="1" ht="18" customHeight="1">
      <c r="A37" s="694" t="s">
        <v>797</v>
      </c>
      <c r="B37" s="719">
        <v>54167.327470207412</v>
      </c>
      <c r="C37" s="719">
        <v>51612.690902974369</v>
      </c>
      <c r="D37" s="719">
        <v>41999.851472388393</v>
      </c>
      <c r="E37" s="719">
        <v>46224.300039060945</v>
      </c>
      <c r="F37" s="682">
        <v>-2554.636567233043</v>
      </c>
      <c r="G37" s="683"/>
      <c r="H37" s="681">
        <v>-4.7161945891425407</v>
      </c>
      <c r="I37" s="680">
        <v>4224.4485666725523</v>
      </c>
      <c r="J37" s="681"/>
      <c r="K37" s="684">
        <v>10.058246442728008</v>
      </c>
    </row>
    <row r="38" spans="1:11" s="431" customFormat="1" ht="18" customHeight="1">
      <c r="A38" s="695" t="s">
        <v>798</v>
      </c>
      <c r="B38" s="719">
        <v>0</v>
      </c>
      <c r="C38" s="719">
        <v>0</v>
      </c>
      <c r="D38" s="719">
        <v>0</v>
      </c>
      <c r="E38" s="719">
        <v>0</v>
      </c>
      <c r="F38" s="682">
        <v>0</v>
      </c>
      <c r="G38" s="683"/>
      <c r="H38" s="681"/>
      <c r="I38" s="680">
        <v>0</v>
      </c>
      <c r="J38" s="681"/>
      <c r="K38" s="684"/>
    </row>
    <row r="39" spans="1:11" s="431" customFormat="1" ht="18" customHeight="1">
      <c r="A39" s="695" t="s">
        <v>799</v>
      </c>
      <c r="B39" s="719">
        <v>54167.327470207412</v>
      </c>
      <c r="C39" s="719">
        <v>51612.690902974369</v>
      </c>
      <c r="D39" s="719">
        <v>41999.851472388393</v>
      </c>
      <c r="E39" s="719">
        <v>46224.300039060945</v>
      </c>
      <c r="F39" s="682">
        <v>-2554.636567233043</v>
      </c>
      <c r="G39" s="683"/>
      <c r="H39" s="681">
        <v>-4.7161945891425407</v>
      </c>
      <c r="I39" s="680">
        <v>4224.4485666725523</v>
      </c>
      <c r="J39" s="681"/>
      <c r="K39" s="684">
        <v>10.058246442728008</v>
      </c>
    </row>
    <row r="40" spans="1:11" s="431" customFormat="1" ht="18" customHeight="1">
      <c r="A40" s="679" t="s">
        <v>800</v>
      </c>
      <c r="B40" s="719">
        <v>234783.325808886</v>
      </c>
      <c r="C40" s="719">
        <v>253812.05994345428</v>
      </c>
      <c r="D40" s="719">
        <v>202816.27894281648</v>
      </c>
      <c r="E40" s="719">
        <v>220375.70672173196</v>
      </c>
      <c r="F40" s="682">
        <v>19028.73413456828</v>
      </c>
      <c r="G40" s="683"/>
      <c r="H40" s="681">
        <v>8.1048064503770174</v>
      </c>
      <c r="I40" s="680">
        <v>17559.427778915473</v>
      </c>
      <c r="J40" s="681"/>
      <c r="K40" s="684">
        <v>8.6577999904368159</v>
      </c>
    </row>
    <row r="41" spans="1:11" s="431" customFormat="1" ht="18" customHeight="1">
      <c r="A41" s="694" t="s">
        <v>801</v>
      </c>
      <c r="B41" s="719">
        <v>232698.82148765077</v>
      </c>
      <c r="C41" s="719">
        <v>250938.60311096869</v>
      </c>
      <c r="D41" s="719">
        <v>200735.94992329748</v>
      </c>
      <c r="E41" s="719">
        <v>217489.43865850195</v>
      </c>
      <c r="F41" s="682">
        <v>18239.781623317918</v>
      </c>
      <c r="G41" s="683"/>
      <c r="H41" s="681">
        <v>7.8383644174518929</v>
      </c>
      <c r="I41" s="680">
        <v>16753.488735204475</v>
      </c>
      <c r="J41" s="681"/>
      <c r="K41" s="684">
        <v>8.3460330556664566</v>
      </c>
    </row>
    <row r="42" spans="1:11" s="431" customFormat="1" ht="18" customHeight="1">
      <c r="A42" s="694" t="s">
        <v>802</v>
      </c>
      <c r="B42" s="719">
        <v>2084.5043212352234</v>
      </c>
      <c r="C42" s="719">
        <v>2873.4568324855927</v>
      </c>
      <c r="D42" s="719">
        <v>2080.3290195190002</v>
      </c>
      <c r="E42" s="719">
        <v>2886.2680632300003</v>
      </c>
      <c r="F42" s="682">
        <v>788.9525112503693</v>
      </c>
      <c r="G42" s="683"/>
      <c r="H42" s="681">
        <v>37.848446904770931</v>
      </c>
      <c r="I42" s="680">
        <v>805.93904371100007</v>
      </c>
      <c r="J42" s="681"/>
      <c r="K42" s="684">
        <v>38.740941271748639</v>
      </c>
    </row>
    <row r="43" spans="1:11" s="431" customFormat="1" ht="18" customHeight="1">
      <c r="A43" s="696" t="s">
        <v>803</v>
      </c>
      <c r="B43" s="720">
        <v>0</v>
      </c>
      <c r="C43" s="720">
        <v>0</v>
      </c>
      <c r="D43" s="720">
        <v>0</v>
      </c>
      <c r="E43" s="720">
        <v>0</v>
      </c>
      <c r="F43" s="699">
        <v>0</v>
      </c>
      <c r="G43" s="700"/>
      <c r="H43" s="698"/>
      <c r="I43" s="697">
        <v>0</v>
      </c>
      <c r="J43" s="698"/>
      <c r="K43" s="701"/>
    </row>
    <row r="44" spans="1:11" s="431" customFormat="1" ht="18" customHeight="1">
      <c r="A44" s="702" t="s">
        <v>804</v>
      </c>
      <c r="B44" s="720">
        <v>60</v>
      </c>
      <c r="C44" s="720">
        <v>60</v>
      </c>
      <c r="D44" s="720">
        <v>0</v>
      </c>
      <c r="E44" s="720">
        <v>0</v>
      </c>
      <c r="F44" s="699">
        <v>0</v>
      </c>
      <c r="G44" s="676"/>
      <c r="H44" s="703"/>
      <c r="I44" s="697">
        <v>0</v>
      </c>
      <c r="J44" s="674"/>
      <c r="K44" s="678"/>
    </row>
    <row r="45" spans="1:11" s="431" customFormat="1" ht="18" customHeight="1" thickBot="1">
      <c r="A45" s="704" t="s">
        <v>805</v>
      </c>
      <c r="B45" s="721">
        <v>15003.376400557077</v>
      </c>
      <c r="C45" s="721">
        <v>17979.145737448172</v>
      </c>
      <c r="D45" s="721">
        <v>7575.9841577602047</v>
      </c>
      <c r="E45" s="721">
        <v>11742.733940605151</v>
      </c>
      <c r="F45" s="707">
        <v>2975.769336891095</v>
      </c>
      <c r="G45" s="708"/>
      <c r="H45" s="706">
        <v>19.833997744538383</v>
      </c>
      <c r="I45" s="705">
        <v>4166.7497828449459</v>
      </c>
      <c r="J45" s="706"/>
      <c r="K45" s="709">
        <v>54.999452164599319</v>
      </c>
    </row>
    <row r="46" spans="1:11" s="431" customFormat="1" ht="17.100000000000001" customHeight="1" thickTop="1">
      <c r="A46" s="421" t="s">
        <v>722</v>
      </c>
      <c r="B46" s="439"/>
      <c r="C46" s="409"/>
      <c r="D46" s="416"/>
      <c r="E46" s="416"/>
      <c r="F46" s="412"/>
      <c r="G46" s="412"/>
      <c r="H46" s="412"/>
      <c r="I46" s="412"/>
      <c r="J46" s="412"/>
      <c r="K46" s="412"/>
    </row>
  </sheetData>
  <mergeCells count="7">
    <mergeCell ref="A1:K1"/>
    <mergeCell ref="A2:K2"/>
    <mergeCell ref="I3:K3"/>
    <mergeCell ref="F4:K4"/>
    <mergeCell ref="F5:H5"/>
    <mergeCell ref="I5:K5"/>
    <mergeCell ref="A4:A6"/>
  </mergeCells>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I23"/>
  <sheetViews>
    <sheetView workbookViewId="0">
      <selection activeCell="K12" sqref="K12"/>
    </sheetView>
  </sheetViews>
  <sheetFormatPr defaultRowHeight="15.75"/>
  <cols>
    <col min="1" max="1" width="12.5703125" style="166" bestFit="1" customWidth="1"/>
    <col min="2" max="2" width="12" style="166" hidden="1" customWidth="1"/>
    <col min="3" max="3" width="12.7109375" style="166" hidden="1" customWidth="1"/>
    <col min="4" max="4" width="12.7109375" style="196" customWidth="1"/>
    <col min="5" max="5" width="16.28515625" style="166" bestFit="1" customWidth="1"/>
    <col min="6" max="6" width="12.7109375" style="166" customWidth="1"/>
    <col min="7" max="7" width="16.28515625" style="166" bestFit="1" customWidth="1"/>
    <col min="8" max="8" width="10.28515625" style="166" customWidth="1"/>
    <col min="9" max="9" width="16.28515625" style="166" bestFit="1" customWidth="1"/>
    <col min="10" max="10" width="13.7109375" style="166" bestFit="1" customWidth="1"/>
    <col min="11" max="11" width="14.42578125" style="166" customWidth="1"/>
    <col min="12" max="12" width="9.140625" style="166"/>
    <col min="13" max="13" width="13.7109375" style="166" bestFit="1" customWidth="1"/>
    <col min="14" max="256" width="9.140625" style="166"/>
    <col min="257" max="257" width="11.42578125" style="166" customWidth="1"/>
    <col min="258" max="259" width="0" style="166" hidden="1" customWidth="1"/>
    <col min="260" max="260" width="12.7109375" style="166" customWidth="1"/>
    <col min="261" max="261" width="13.7109375" style="166" bestFit="1" customWidth="1"/>
    <col min="262" max="262" width="12.7109375" style="166" customWidth="1"/>
    <col min="263" max="263" width="13.7109375" style="166" bestFit="1" customWidth="1"/>
    <col min="264" max="264" width="10.28515625" style="166" customWidth="1"/>
    <col min="265" max="265" width="14.85546875" style="166" customWidth="1"/>
    <col min="266" max="266" width="13.7109375" style="166" bestFit="1" customWidth="1"/>
    <col min="267" max="267" width="14.42578125" style="166" customWidth="1"/>
    <col min="268" max="268" width="9.140625" style="166"/>
    <col min="269" max="269" width="13.7109375" style="166" bestFit="1" customWidth="1"/>
    <col min="270" max="512" width="9.140625" style="166"/>
    <col min="513" max="513" width="11.42578125" style="166" customWidth="1"/>
    <col min="514" max="515" width="0" style="166" hidden="1" customWidth="1"/>
    <col min="516" max="516" width="12.7109375" style="166" customWidth="1"/>
    <col min="517" max="517" width="13.7109375" style="166" bestFit="1" customWidth="1"/>
    <col min="518" max="518" width="12.7109375" style="166" customWidth="1"/>
    <col min="519" max="519" width="13.7109375" style="166" bestFit="1" customWidth="1"/>
    <col min="520" max="520" width="10.28515625" style="166" customWidth="1"/>
    <col min="521" max="521" width="14.85546875" style="166" customWidth="1"/>
    <col min="522" max="522" width="13.7109375" style="166" bestFit="1" customWidth="1"/>
    <col min="523" max="523" width="14.42578125" style="166" customWidth="1"/>
    <col min="524" max="524" width="9.140625" style="166"/>
    <col min="525" max="525" width="13.7109375" style="166" bestFit="1" customWidth="1"/>
    <col min="526" max="768" width="9.140625" style="166"/>
    <col min="769" max="769" width="11.42578125" style="166" customWidth="1"/>
    <col min="770" max="771" width="0" style="166" hidden="1" customWidth="1"/>
    <col min="772" max="772" width="12.7109375" style="166" customWidth="1"/>
    <col min="773" max="773" width="13.7109375" style="166" bestFit="1" customWidth="1"/>
    <col min="774" max="774" width="12.7109375" style="166" customWidth="1"/>
    <col min="775" max="775" width="13.7109375" style="166" bestFit="1" customWidth="1"/>
    <col min="776" max="776" width="10.28515625" style="166" customWidth="1"/>
    <col min="777" max="777" width="14.85546875" style="166" customWidth="1"/>
    <col min="778" max="778" width="13.7109375" style="166" bestFit="1" customWidth="1"/>
    <col min="779" max="779" width="14.42578125" style="166" customWidth="1"/>
    <col min="780" max="780" width="9.140625" style="166"/>
    <col min="781" max="781" width="13.7109375" style="166" bestFit="1" customWidth="1"/>
    <col min="782" max="1024" width="9.140625" style="166"/>
    <col min="1025" max="1025" width="11.42578125" style="166" customWidth="1"/>
    <col min="1026" max="1027" width="0" style="166" hidden="1" customWidth="1"/>
    <col min="1028" max="1028" width="12.7109375" style="166" customWidth="1"/>
    <col min="1029" max="1029" width="13.7109375" style="166" bestFit="1" customWidth="1"/>
    <col min="1030" max="1030" width="12.7109375" style="166" customWidth="1"/>
    <col min="1031" max="1031" width="13.7109375" style="166" bestFit="1" customWidth="1"/>
    <col min="1032" max="1032" width="10.28515625" style="166" customWidth="1"/>
    <col min="1033" max="1033" width="14.85546875" style="166" customWidth="1"/>
    <col min="1034" max="1034" width="13.7109375" style="166" bestFit="1" customWidth="1"/>
    <col min="1035" max="1035" width="14.42578125" style="166" customWidth="1"/>
    <col min="1036" max="1036" width="9.140625" style="166"/>
    <col min="1037" max="1037" width="13.7109375" style="166" bestFit="1" customWidth="1"/>
    <col min="1038" max="1280" width="9.140625" style="166"/>
    <col min="1281" max="1281" width="11.42578125" style="166" customWidth="1"/>
    <col min="1282" max="1283" width="0" style="166" hidden="1" customWidth="1"/>
    <col min="1284" max="1284" width="12.7109375" style="166" customWidth="1"/>
    <col min="1285" max="1285" width="13.7109375" style="166" bestFit="1" customWidth="1"/>
    <col min="1286" max="1286" width="12.7109375" style="166" customWidth="1"/>
    <col min="1287" max="1287" width="13.7109375" style="166" bestFit="1" customWidth="1"/>
    <col min="1288" max="1288" width="10.28515625" style="166" customWidth="1"/>
    <col min="1289" max="1289" width="14.85546875" style="166" customWidth="1"/>
    <col min="1290" max="1290" width="13.7109375" style="166" bestFit="1" customWidth="1"/>
    <col min="1291" max="1291" width="14.42578125" style="166" customWidth="1"/>
    <col min="1292" max="1292" width="9.140625" style="166"/>
    <col min="1293" max="1293" width="13.7109375" style="166" bestFit="1" customWidth="1"/>
    <col min="1294" max="1536" width="9.140625" style="166"/>
    <col min="1537" max="1537" width="11.42578125" style="166" customWidth="1"/>
    <col min="1538" max="1539" width="0" style="166" hidden="1" customWidth="1"/>
    <col min="1540" max="1540" width="12.7109375" style="166" customWidth="1"/>
    <col min="1541" max="1541" width="13.7109375" style="166" bestFit="1" customWidth="1"/>
    <col min="1542" max="1542" width="12.7109375" style="166" customWidth="1"/>
    <col min="1543" max="1543" width="13.7109375" style="166" bestFit="1" customWidth="1"/>
    <col min="1544" max="1544" width="10.28515625" style="166" customWidth="1"/>
    <col min="1545" max="1545" width="14.85546875" style="166" customWidth="1"/>
    <col min="1546" max="1546" width="13.7109375" style="166" bestFit="1" customWidth="1"/>
    <col min="1547" max="1547" width="14.42578125" style="166" customWidth="1"/>
    <col min="1548" max="1548" width="9.140625" style="166"/>
    <col min="1549" max="1549" width="13.7109375" style="166" bestFit="1" customWidth="1"/>
    <col min="1550" max="1792" width="9.140625" style="166"/>
    <col min="1793" max="1793" width="11.42578125" style="166" customWidth="1"/>
    <col min="1794" max="1795" width="0" style="166" hidden="1" customWidth="1"/>
    <col min="1796" max="1796" width="12.7109375" style="166" customWidth="1"/>
    <col min="1797" max="1797" width="13.7109375" style="166" bestFit="1" customWidth="1"/>
    <col min="1798" max="1798" width="12.7109375" style="166" customWidth="1"/>
    <col min="1799" max="1799" width="13.7109375" style="166" bestFit="1" customWidth="1"/>
    <col min="1800" max="1800" width="10.28515625" style="166" customWidth="1"/>
    <col min="1801" max="1801" width="14.85546875" style="166" customWidth="1"/>
    <col min="1802" max="1802" width="13.7109375" style="166" bestFit="1" customWidth="1"/>
    <col min="1803" max="1803" width="14.42578125" style="166" customWidth="1"/>
    <col min="1804" max="1804" width="9.140625" style="166"/>
    <col min="1805" max="1805" width="13.7109375" style="166" bestFit="1" customWidth="1"/>
    <col min="1806" max="2048" width="9.140625" style="166"/>
    <col min="2049" max="2049" width="11.42578125" style="166" customWidth="1"/>
    <col min="2050" max="2051" width="0" style="166" hidden="1" customWidth="1"/>
    <col min="2052" max="2052" width="12.7109375" style="166" customWidth="1"/>
    <col min="2053" max="2053" width="13.7109375" style="166" bestFit="1" customWidth="1"/>
    <col min="2054" max="2054" width="12.7109375" style="166" customWidth="1"/>
    <col min="2055" max="2055" width="13.7109375" style="166" bestFit="1" customWidth="1"/>
    <col min="2056" max="2056" width="10.28515625" style="166" customWidth="1"/>
    <col min="2057" max="2057" width="14.85546875" style="166" customWidth="1"/>
    <col min="2058" max="2058" width="13.7109375" style="166" bestFit="1" customWidth="1"/>
    <col min="2059" max="2059" width="14.42578125" style="166" customWidth="1"/>
    <col min="2060" max="2060" width="9.140625" style="166"/>
    <col min="2061" max="2061" width="13.7109375" style="166" bestFit="1" customWidth="1"/>
    <col min="2062" max="2304" width="9.140625" style="166"/>
    <col min="2305" max="2305" width="11.42578125" style="166" customWidth="1"/>
    <col min="2306" max="2307" width="0" style="166" hidden="1" customWidth="1"/>
    <col min="2308" max="2308" width="12.7109375" style="166" customWidth="1"/>
    <col min="2309" max="2309" width="13.7109375" style="166" bestFit="1" customWidth="1"/>
    <col min="2310" max="2310" width="12.7109375" style="166" customWidth="1"/>
    <col min="2311" max="2311" width="13.7109375" style="166" bestFit="1" customWidth="1"/>
    <col min="2312" max="2312" width="10.28515625" style="166" customWidth="1"/>
    <col min="2313" max="2313" width="14.85546875" style="166" customWidth="1"/>
    <col min="2314" max="2314" width="13.7109375" style="166" bestFit="1" customWidth="1"/>
    <col min="2315" max="2315" width="14.42578125" style="166" customWidth="1"/>
    <col min="2316" max="2316" width="9.140625" style="166"/>
    <col min="2317" max="2317" width="13.7109375" style="166" bestFit="1" customWidth="1"/>
    <col min="2318" max="2560" width="9.140625" style="166"/>
    <col min="2561" max="2561" width="11.42578125" style="166" customWidth="1"/>
    <col min="2562" max="2563" width="0" style="166" hidden="1" customWidth="1"/>
    <col min="2564" max="2564" width="12.7109375" style="166" customWidth="1"/>
    <col min="2565" max="2565" width="13.7109375" style="166" bestFit="1" customWidth="1"/>
    <col min="2566" max="2566" width="12.7109375" style="166" customWidth="1"/>
    <col min="2567" max="2567" width="13.7109375" style="166" bestFit="1" customWidth="1"/>
    <col min="2568" max="2568" width="10.28515625" style="166" customWidth="1"/>
    <col min="2569" max="2569" width="14.85546875" style="166" customWidth="1"/>
    <col min="2570" max="2570" width="13.7109375" style="166" bestFit="1" customWidth="1"/>
    <col min="2571" max="2571" width="14.42578125" style="166" customWidth="1"/>
    <col min="2572" max="2572" width="9.140625" style="166"/>
    <col min="2573" max="2573" width="13.7109375" style="166" bestFit="1" customWidth="1"/>
    <col min="2574" max="2816" width="9.140625" style="166"/>
    <col min="2817" max="2817" width="11.42578125" style="166" customWidth="1"/>
    <col min="2818" max="2819" width="0" style="166" hidden="1" customWidth="1"/>
    <col min="2820" max="2820" width="12.7109375" style="166" customWidth="1"/>
    <col min="2821" max="2821" width="13.7109375" style="166" bestFit="1" customWidth="1"/>
    <col min="2822" max="2822" width="12.7109375" style="166" customWidth="1"/>
    <col min="2823" max="2823" width="13.7109375" style="166" bestFit="1" customWidth="1"/>
    <col min="2824" max="2824" width="10.28515625" style="166" customWidth="1"/>
    <col min="2825" max="2825" width="14.85546875" style="166" customWidth="1"/>
    <col min="2826" max="2826" width="13.7109375" style="166" bestFit="1" customWidth="1"/>
    <col min="2827" max="2827" width="14.42578125" style="166" customWidth="1"/>
    <col min="2828" max="2828" width="9.140625" style="166"/>
    <col min="2829" max="2829" width="13.7109375" style="166" bestFit="1" customWidth="1"/>
    <col min="2830" max="3072" width="9.140625" style="166"/>
    <col min="3073" max="3073" width="11.42578125" style="166" customWidth="1"/>
    <col min="3074" max="3075" width="0" style="166" hidden="1" customWidth="1"/>
    <col min="3076" max="3076" width="12.7109375" style="166" customWidth="1"/>
    <col min="3077" max="3077" width="13.7109375" style="166" bestFit="1" customWidth="1"/>
    <col min="3078" max="3078" width="12.7109375" style="166" customWidth="1"/>
    <col min="3079" max="3079" width="13.7109375" style="166" bestFit="1" customWidth="1"/>
    <col min="3080" max="3080" width="10.28515625" style="166" customWidth="1"/>
    <col min="3081" max="3081" width="14.85546875" style="166" customWidth="1"/>
    <col min="3082" max="3082" width="13.7109375" style="166" bestFit="1" customWidth="1"/>
    <col min="3083" max="3083" width="14.42578125" style="166" customWidth="1"/>
    <col min="3084" max="3084" width="9.140625" style="166"/>
    <col min="3085" max="3085" width="13.7109375" style="166" bestFit="1" customWidth="1"/>
    <col min="3086" max="3328" width="9.140625" style="166"/>
    <col min="3329" max="3329" width="11.42578125" style="166" customWidth="1"/>
    <col min="3330" max="3331" width="0" style="166" hidden="1" customWidth="1"/>
    <col min="3332" max="3332" width="12.7109375" style="166" customWidth="1"/>
    <col min="3333" max="3333" width="13.7109375" style="166" bestFit="1" customWidth="1"/>
    <col min="3334" max="3334" width="12.7109375" style="166" customWidth="1"/>
    <col min="3335" max="3335" width="13.7109375" style="166" bestFit="1" customWidth="1"/>
    <col min="3336" max="3336" width="10.28515625" style="166" customWidth="1"/>
    <col min="3337" max="3337" width="14.85546875" style="166" customWidth="1"/>
    <col min="3338" max="3338" width="13.7109375" style="166" bestFit="1" customWidth="1"/>
    <col min="3339" max="3339" width="14.42578125" style="166" customWidth="1"/>
    <col min="3340" max="3340" width="9.140625" style="166"/>
    <col min="3341" max="3341" width="13.7109375" style="166" bestFit="1" customWidth="1"/>
    <col min="3342" max="3584" width="9.140625" style="166"/>
    <col min="3585" max="3585" width="11.42578125" style="166" customWidth="1"/>
    <col min="3586" max="3587" width="0" style="166" hidden="1" customWidth="1"/>
    <col min="3588" max="3588" width="12.7109375" style="166" customWidth="1"/>
    <col min="3589" max="3589" width="13.7109375" style="166" bestFit="1" customWidth="1"/>
    <col min="3590" max="3590" width="12.7109375" style="166" customWidth="1"/>
    <col min="3591" max="3591" width="13.7109375" style="166" bestFit="1" customWidth="1"/>
    <col min="3592" max="3592" width="10.28515625" style="166" customWidth="1"/>
    <col min="3593" max="3593" width="14.85546875" style="166" customWidth="1"/>
    <col min="3594" max="3594" width="13.7109375" style="166" bestFit="1" customWidth="1"/>
    <col min="3595" max="3595" width="14.42578125" style="166" customWidth="1"/>
    <col min="3596" max="3596" width="9.140625" style="166"/>
    <col min="3597" max="3597" width="13.7109375" style="166" bestFit="1" customWidth="1"/>
    <col min="3598" max="3840" width="9.140625" style="166"/>
    <col min="3841" max="3841" width="11.42578125" style="166" customWidth="1"/>
    <col min="3842" max="3843" width="0" style="166" hidden="1" customWidth="1"/>
    <col min="3844" max="3844" width="12.7109375" style="166" customWidth="1"/>
    <col min="3845" max="3845" width="13.7109375" style="166" bestFit="1" customWidth="1"/>
    <col min="3846" max="3846" width="12.7109375" style="166" customWidth="1"/>
    <col min="3847" max="3847" width="13.7109375" style="166" bestFit="1" customWidth="1"/>
    <col min="3848" max="3848" width="10.28515625" style="166" customWidth="1"/>
    <col min="3849" max="3849" width="14.85546875" style="166" customWidth="1"/>
    <col min="3850" max="3850" width="13.7109375" style="166" bestFit="1" customWidth="1"/>
    <col min="3851" max="3851" width="14.42578125" style="166" customWidth="1"/>
    <col min="3852" max="3852" width="9.140625" style="166"/>
    <col min="3853" max="3853" width="13.7109375" style="166" bestFit="1" customWidth="1"/>
    <col min="3854" max="4096" width="9.140625" style="166"/>
    <col min="4097" max="4097" width="11.42578125" style="166" customWidth="1"/>
    <col min="4098" max="4099" width="0" style="166" hidden="1" customWidth="1"/>
    <col min="4100" max="4100" width="12.7109375" style="166" customWidth="1"/>
    <col min="4101" max="4101" width="13.7109375" style="166" bestFit="1" customWidth="1"/>
    <col min="4102" max="4102" width="12.7109375" style="166" customWidth="1"/>
    <col min="4103" max="4103" width="13.7109375" style="166" bestFit="1" customWidth="1"/>
    <col min="4104" max="4104" width="10.28515625" style="166" customWidth="1"/>
    <col min="4105" max="4105" width="14.85546875" style="166" customWidth="1"/>
    <col min="4106" max="4106" width="13.7109375" style="166" bestFit="1" customWidth="1"/>
    <col min="4107" max="4107" width="14.42578125" style="166" customWidth="1"/>
    <col min="4108" max="4108" width="9.140625" style="166"/>
    <col min="4109" max="4109" width="13.7109375" style="166" bestFit="1" customWidth="1"/>
    <col min="4110" max="4352" width="9.140625" style="166"/>
    <col min="4353" max="4353" width="11.42578125" style="166" customWidth="1"/>
    <col min="4354" max="4355" width="0" style="166" hidden="1" customWidth="1"/>
    <col min="4356" max="4356" width="12.7109375" style="166" customWidth="1"/>
    <col min="4357" max="4357" width="13.7109375" style="166" bestFit="1" customWidth="1"/>
    <col min="4358" max="4358" width="12.7109375" style="166" customWidth="1"/>
    <col min="4359" max="4359" width="13.7109375" style="166" bestFit="1" customWidth="1"/>
    <col min="4360" max="4360" width="10.28515625" style="166" customWidth="1"/>
    <col min="4361" max="4361" width="14.85546875" style="166" customWidth="1"/>
    <col min="4362" max="4362" width="13.7109375" style="166" bestFit="1" customWidth="1"/>
    <col min="4363" max="4363" width="14.42578125" style="166" customWidth="1"/>
    <col min="4364" max="4364" width="9.140625" style="166"/>
    <col min="4365" max="4365" width="13.7109375" style="166" bestFit="1" customWidth="1"/>
    <col min="4366" max="4608" width="9.140625" style="166"/>
    <col min="4609" max="4609" width="11.42578125" style="166" customWidth="1"/>
    <col min="4610" max="4611" width="0" style="166" hidden="1" customWidth="1"/>
    <col min="4612" max="4612" width="12.7109375" style="166" customWidth="1"/>
    <col min="4613" max="4613" width="13.7109375" style="166" bestFit="1" customWidth="1"/>
    <col min="4614" max="4614" width="12.7109375" style="166" customWidth="1"/>
    <col min="4615" max="4615" width="13.7109375" style="166" bestFit="1" customWidth="1"/>
    <col min="4616" max="4616" width="10.28515625" style="166" customWidth="1"/>
    <col min="4617" max="4617" width="14.85546875" style="166" customWidth="1"/>
    <col min="4618" max="4618" width="13.7109375" style="166" bestFit="1" customWidth="1"/>
    <col min="4619" max="4619" width="14.42578125" style="166" customWidth="1"/>
    <col min="4620" max="4620" width="9.140625" style="166"/>
    <col min="4621" max="4621" width="13.7109375" style="166" bestFit="1" customWidth="1"/>
    <col min="4622" max="4864" width="9.140625" style="166"/>
    <col min="4865" max="4865" width="11.42578125" style="166" customWidth="1"/>
    <col min="4866" max="4867" width="0" style="166" hidden="1" customWidth="1"/>
    <col min="4868" max="4868" width="12.7109375" style="166" customWidth="1"/>
    <col min="4869" max="4869" width="13.7109375" style="166" bestFit="1" customWidth="1"/>
    <col min="4870" max="4870" width="12.7109375" style="166" customWidth="1"/>
    <col min="4871" max="4871" width="13.7109375" style="166" bestFit="1" customWidth="1"/>
    <col min="4872" max="4872" width="10.28515625" style="166" customWidth="1"/>
    <col min="4873" max="4873" width="14.85546875" style="166" customWidth="1"/>
    <col min="4874" max="4874" width="13.7109375" style="166" bestFit="1" customWidth="1"/>
    <col min="4875" max="4875" width="14.42578125" style="166" customWidth="1"/>
    <col min="4876" max="4876" width="9.140625" style="166"/>
    <col min="4877" max="4877" width="13.7109375" style="166" bestFit="1" customWidth="1"/>
    <col min="4878" max="5120" width="9.140625" style="166"/>
    <col min="5121" max="5121" width="11.42578125" style="166" customWidth="1"/>
    <col min="5122" max="5123" width="0" style="166" hidden="1" customWidth="1"/>
    <col min="5124" max="5124" width="12.7109375" style="166" customWidth="1"/>
    <col min="5125" max="5125" width="13.7109375" style="166" bestFit="1" customWidth="1"/>
    <col min="5126" max="5126" width="12.7109375" style="166" customWidth="1"/>
    <col min="5127" max="5127" width="13.7109375" style="166" bestFit="1" customWidth="1"/>
    <col min="5128" max="5128" width="10.28515625" style="166" customWidth="1"/>
    <col min="5129" max="5129" width="14.85546875" style="166" customWidth="1"/>
    <col min="5130" max="5130" width="13.7109375" style="166" bestFit="1" customWidth="1"/>
    <col min="5131" max="5131" width="14.42578125" style="166" customWidth="1"/>
    <col min="5132" max="5132" width="9.140625" style="166"/>
    <col min="5133" max="5133" width="13.7109375" style="166" bestFit="1" customWidth="1"/>
    <col min="5134" max="5376" width="9.140625" style="166"/>
    <col min="5377" max="5377" width="11.42578125" style="166" customWidth="1"/>
    <col min="5378" max="5379" width="0" style="166" hidden="1" customWidth="1"/>
    <col min="5380" max="5380" width="12.7109375" style="166" customWidth="1"/>
    <col min="5381" max="5381" width="13.7109375" style="166" bestFit="1" customWidth="1"/>
    <col min="5382" max="5382" width="12.7109375" style="166" customWidth="1"/>
    <col min="5383" max="5383" width="13.7109375" style="166" bestFit="1" customWidth="1"/>
    <col min="5384" max="5384" width="10.28515625" style="166" customWidth="1"/>
    <col min="5385" max="5385" width="14.85546875" style="166" customWidth="1"/>
    <col min="5386" max="5386" width="13.7109375" style="166" bestFit="1" customWidth="1"/>
    <col min="5387" max="5387" width="14.42578125" style="166" customWidth="1"/>
    <col min="5388" max="5388" width="9.140625" style="166"/>
    <col min="5389" max="5389" width="13.7109375" style="166" bestFit="1" customWidth="1"/>
    <col min="5390" max="5632" width="9.140625" style="166"/>
    <col min="5633" max="5633" width="11.42578125" style="166" customWidth="1"/>
    <col min="5634" max="5635" width="0" style="166" hidden="1" customWidth="1"/>
    <col min="5636" max="5636" width="12.7109375" style="166" customWidth="1"/>
    <col min="5637" max="5637" width="13.7109375" style="166" bestFit="1" customWidth="1"/>
    <col min="5638" max="5638" width="12.7109375" style="166" customWidth="1"/>
    <col min="5639" max="5639" width="13.7109375" style="166" bestFit="1" customWidth="1"/>
    <col min="5640" max="5640" width="10.28515625" style="166" customWidth="1"/>
    <col min="5641" max="5641" width="14.85546875" style="166" customWidth="1"/>
    <col min="5642" max="5642" width="13.7109375" style="166" bestFit="1" customWidth="1"/>
    <col min="5643" max="5643" width="14.42578125" style="166" customWidth="1"/>
    <col min="5644" max="5644" width="9.140625" style="166"/>
    <col min="5645" max="5645" width="13.7109375" style="166" bestFit="1" customWidth="1"/>
    <col min="5646" max="5888" width="9.140625" style="166"/>
    <col min="5889" max="5889" width="11.42578125" style="166" customWidth="1"/>
    <col min="5890" max="5891" width="0" style="166" hidden="1" customWidth="1"/>
    <col min="5892" max="5892" width="12.7109375" style="166" customWidth="1"/>
    <col min="5893" max="5893" width="13.7109375" style="166" bestFit="1" customWidth="1"/>
    <col min="5894" max="5894" width="12.7109375" style="166" customWidth="1"/>
    <col min="5895" max="5895" width="13.7109375" style="166" bestFit="1" customWidth="1"/>
    <col min="5896" max="5896" width="10.28515625" style="166" customWidth="1"/>
    <col min="5897" max="5897" width="14.85546875" style="166" customWidth="1"/>
    <col min="5898" max="5898" width="13.7109375" style="166" bestFit="1" customWidth="1"/>
    <col min="5899" max="5899" width="14.42578125" style="166" customWidth="1"/>
    <col min="5900" max="5900" width="9.140625" style="166"/>
    <col min="5901" max="5901" width="13.7109375" style="166" bestFit="1" customWidth="1"/>
    <col min="5902" max="6144" width="9.140625" style="166"/>
    <col min="6145" max="6145" width="11.42578125" style="166" customWidth="1"/>
    <col min="6146" max="6147" width="0" style="166" hidden="1" customWidth="1"/>
    <col min="6148" max="6148" width="12.7109375" style="166" customWidth="1"/>
    <col min="6149" max="6149" width="13.7109375" style="166" bestFit="1" customWidth="1"/>
    <col min="6150" max="6150" width="12.7109375" style="166" customWidth="1"/>
    <col min="6151" max="6151" width="13.7109375" style="166" bestFit="1" customWidth="1"/>
    <col min="6152" max="6152" width="10.28515625" style="166" customWidth="1"/>
    <col min="6153" max="6153" width="14.85546875" style="166" customWidth="1"/>
    <col min="6154" max="6154" width="13.7109375" style="166" bestFit="1" customWidth="1"/>
    <col min="6155" max="6155" width="14.42578125" style="166" customWidth="1"/>
    <col min="6156" max="6156" width="9.140625" style="166"/>
    <col min="6157" max="6157" width="13.7109375" style="166" bestFit="1" customWidth="1"/>
    <col min="6158" max="6400" width="9.140625" style="166"/>
    <col min="6401" max="6401" width="11.42578125" style="166" customWidth="1"/>
    <col min="6402" max="6403" width="0" style="166" hidden="1" customWidth="1"/>
    <col min="6404" max="6404" width="12.7109375" style="166" customWidth="1"/>
    <col min="6405" max="6405" width="13.7109375" style="166" bestFit="1" customWidth="1"/>
    <col min="6406" max="6406" width="12.7109375" style="166" customWidth="1"/>
    <col min="6407" max="6407" width="13.7109375" style="166" bestFit="1" customWidth="1"/>
    <col min="6408" max="6408" width="10.28515625" style="166" customWidth="1"/>
    <col min="6409" max="6409" width="14.85546875" style="166" customWidth="1"/>
    <col min="6410" max="6410" width="13.7109375" style="166" bestFit="1" customWidth="1"/>
    <col min="6411" max="6411" width="14.42578125" style="166" customWidth="1"/>
    <col min="6412" max="6412" width="9.140625" style="166"/>
    <col min="6413" max="6413" width="13.7109375" style="166" bestFit="1" customWidth="1"/>
    <col min="6414" max="6656" width="9.140625" style="166"/>
    <col min="6657" max="6657" width="11.42578125" style="166" customWidth="1"/>
    <col min="6658" max="6659" width="0" style="166" hidden="1" customWidth="1"/>
    <col min="6660" max="6660" width="12.7109375" style="166" customWidth="1"/>
    <col min="6661" max="6661" width="13.7109375" style="166" bestFit="1" customWidth="1"/>
    <col min="6662" max="6662" width="12.7109375" style="166" customWidth="1"/>
    <col min="6663" max="6663" width="13.7109375" style="166" bestFit="1" customWidth="1"/>
    <col min="6664" max="6664" width="10.28515625" style="166" customWidth="1"/>
    <col min="6665" max="6665" width="14.85546875" style="166" customWidth="1"/>
    <col min="6666" max="6666" width="13.7109375" style="166" bestFit="1" customWidth="1"/>
    <col min="6667" max="6667" width="14.42578125" style="166" customWidth="1"/>
    <col min="6668" max="6668" width="9.140625" style="166"/>
    <col min="6669" max="6669" width="13.7109375" style="166" bestFit="1" customWidth="1"/>
    <col min="6670" max="6912" width="9.140625" style="166"/>
    <col min="6913" max="6913" width="11.42578125" style="166" customWidth="1"/>
    <col min="6914" max="6915" width="0" style="166" hidden="1" customWidth="1"/>
    <col min="6916" max="6916" width="12.7109375" style="166" customWidth="1"/>
    <col min="6917" max="6917" width="13.7109375" style="166" bestFit="1" customWidth="1"/>
    <col min="6918" max="6918" width="12.7109375" style="166" customWidth="1"/>
    <col min="6919" max="6919" width="13.7109375" style="166" bestFit="1" customWidth="1"/>
    <col min="6920" max="6920" width="10.28515625" style="166" customWidth="1"/>
    <col min="6921" max="6921" width="14.85546875" style="166" customWidth="1"/>
    <col min="6922" max="6922" width="13.7109375" style="166" bestFit="1" customWidth="1"/>
    <col min="6923" max="6923" width="14.42578125" style="166" customWidth="1"/>
    <col min="6924" max="6924" width="9.140625" style="166"/>
    <col min="6925" max="6925" width="13.7109375" style="166" bestFit="1" customWidth="1"/>
    <col min="6926" max="7168" width="9.140625" style="166"/>
    <col min="7169" max="7169" width="11.42578125" style="166" customWidth="1"/>
    <col min="7170" max="7171" width="0" style="166" hidden="1" customWidth="1"/>
    <col min="7172" max="7172" width="12.7109375" style="166" customWidth="1"/>
    <col min="7173" max="7173" width="13.7109375" style="166" bestFit="1" customWidth="1"/>
    <col min="7174" max="7174" width="12.7109375" style="166" customWidth="1"/>
    <col min="7175" max="7175" width="13.7109375" style="166" bestFit="1" customWidth="1"/>
    <col min="7176" max="7176" width="10.28515625" style="166" customWidth="1"/>
    <col min="7177" max="7177" width="14.85546875" style="166" customWidth="1"/>
    <col min="7178" max="7178" width="13.7109375" style="166" bestFit="1" customWidth="1"/>
    <col min="7179" max="7179" width="14.42578125" style="166" customWidth="1"/>
    <col min="7180" max="7180" width="9.140625" style="166"/>
    <col min="7181" max="7181" width="13.7109375" style="166" bestFit="1" customWidth="1"/>
    <col min="7182" max="7424" width="9.140625" style="166"/>
    <col min="7425" max="7425" width="11.42578125" style="166" customWidth="1"/>
    <col min="7426" max="7427" width="0" style="166" hidden="1" customWidth="1"/>
    <col min="7428" max="7428" width="12.7109375" style="166" customWidth="1"/>
    <col min="7429" max="7429" width="13.7109375" style="166" bestFit="1" customWidth="1"/>
    <col min="7430" max="7430" width="12.7109375" style="166" customWidth="1"/>
    <col min="7431" max="7431" width="13.7109375" style="166" bestFit="1" customWidth="1"/>
    <col min="7432" max="7432" width="10.28515625" style="166" customWidth="1"/>
    <col min="7433" max="7433" width="14.85546875" style="166" customWidth="1"/>
    <col min="7434" max="7434" width="13.7109375" style="166" bestFit="1" customWidth="1"/>
    <col min="7435" max="7435" width="14.42578125" style="166" customWidth="1"/>
    <col min="7436" max="7436" width="9.140625" style="166"/>
    <col min="7437" max="7437" width="13.7109375" style="166" bestFit="1" customWidth="1"/>
    <col min="7438" max="7680" width="9.140625" style="166"/>
    <col min="7681" max="7681" width="11.42578125" style="166" customWidth="1"/>
    <col min="7682" max="7683" width="0" style="166" hidden="1" customWidth="1"/>
    <col min="7684" max="7684" width="12.7109375" style="166" customWidth="1"/>
    <col min="7685" max="7685" width="13.7109375" style="166" bestFit="1" customWidth="1"/>
    <col min="7686" max="7686" width="12.7109375" style="166" customWidth="1"/>
    <col min="7687" max="7687" width="13.7109375" style="166" bestFit="1" customWidth="1"/>
    <col min="7688" max="7688" width="10.28515625" style="166" customWidth="1"/>
    <col min="7689" max="7689" width="14.85546875" style="166" customWidth="1"/>
    <col min="7690" max="7690" width="13.7109375" style="166" bestFit="1" customWidth="1"/>
    <col min="7691" max="7691" width="14.42578125" style="166" customWidth="1"/>
    <col min="7692" max="7692" width="9.140625" style="166"/>
    <col min="7693" max="7693" width="13.7109375" style="166" bestFit="1" customWidth="1"/>
    <col min="7694" max="7936" width="9.140625" style="166"/>
    <col min="7937" max="7937" width="11.42578125" style="166" customWidth="1"/>
    <col min="7938" max="7939" width="0" style="166" hidden="1" customWidth="1"/>
    <col min="7940" max="7940" width="12.7109375" style="166" customWidth="1"/>
    <col min="7941" max="7941" width="13.7109375" style="166" bestFit="1" customWidth="1"/>
    <col min="7942" max="7942" width="12.7109375" style="166" customWidth="1"/>
    <col min="7943" max="7943" width="13.7109375" style="166" bestFit="1" customWidth="1"/>
    <col min="7944" max="7944" width="10.28515625" style="166" customWidth="1"/>
    <col min="7945" max="7945" width="14.85546875" style="166" customWidth="1"/>
    <col min="7946" max="7946" width="13.7109375" style="166" bestFit="1" customWidth="1"/>
    <col min="7947" max="7947" width="14.42578125" style="166" customWidth="1"/>
    <col min="7948" max="7948" width="9.140625" style="166"/>
    <col min="7949" max="7949" width="13.7109375" style="166" bestFit="1" customWidth="1"/>
    <col min="7950" max="8192" width="9.140625" style="166"/>
    <col min="8193" max="8193" width="11.42578125" style="166" customWidth="1"/>
    <col min="8194" max="8195" width="0" style="166" hidden="1" customWidth="1"/>
    <col min="8196" max="8196" width="12.7109375" style="166" customWidth="1"/>
    <col min="8197" max="8197" width="13.7109375" style="166" bestFit="1" customWidth="1"/>
    <col min="8198" max="8198" width="12.7109375" style="166" customWidth="1"/>
    <col min="8199" max="8199" width="13.7109375" style="166" bestFit="1" customWidth="1"/>
    <col min="8200" max="8200" width="10.28515625" style="166" customWidth="1"/>
    <col min="8201" max="8201" width="14.85546875" style="166" customWidth="1"/>
    <col min="8202" max="8202" width="13.7109375" style="166" bestFit="1" customWidth="1"/>
    <col min="8203" max="8203" width="14.42578125" style="166" customWidth="1"/>
    <col min="8204" max="8204" width="9.140625" style="166"/>
    <col min="8205" max="8205" width="13.7109375" style="166" bestFit="1" customWidth="1"/>
    <col min="8206" max="8448" width="9.140625" style="166"/>
    <col min="8449" max="8449" width="11.42578125" style="166" customWidth="1"/>
    <col min="8450" max="8451" width="0" style="166" hidden="1" customWidth="1"/>
    <col min="8452" max="8452" width="12.7109375" style="166" customWidth="1"/>
    <col min="8453" max="8453" width="13.7109375" style="166" bestFit="1" customWidth="1"/>
    <col min="8454" max="8454" width="12.7109375" style="166" customWidth="1"/>
    <col min="8455" max="8455" width="13.7109375" style="166" bestFit="1" customWidth="1"/>
    <col min="8456" max="8456" width="10.28515625" style="166" customWidth="1"/>
    <col min="8457" max="8457" width="14.85546875" style="166" customWidth="1"/>
    <col min="8458" max="8458" width="13.7109375" style="166" bestFit="1" customWidth="1"/>
    <col min="8459" max="8459" width="14.42578125" style="166" customWidth="1"/>
    <col min="8460" max="8460" width="9.140625" style="166"/>
    <col min="8461" max="8461" width="13.7109375" style="166" bestFit="1" customWidth="1"/>
    <col min="8462" max="8704" width="9.140625" style="166"/>
    <col min="8705" max="8705" width="11.42578125" style="166" customWidth="1"/>
    <col min="8706" max="8707" width="0" style="166" hidden="1" customWidth="1"/>
    <col min="8708" max="8708" width="12.7109375" style="166" customWidth="1"/>
    <col min="8709" max="8709" width="13.7109375" style="166" bestFit="1" customWidth="1"/>
    <col min="8710" max="8710" width="12.7109375" style="166" customWidth="1"/>
    <col min="8711" max="8711" width="13.7109375" style="166" bestFit="1" customWidth="1"/>
    <col min="8712" max="8712" width="10.28515625" style="166" customWidth="1"/>
    <col min="8713" max="8713" width="14.85546875" style="166" customWidth="1"/>
    <col min="8714" max="8714" width="13.7109375" style="166" bestFit="1" customWidth="1"/>
    <col min="8715" max="8715" width="14.42578125" style="166" customWidth="1"/>
    <col min="8716" max="8716" width="9.140625" style="166"/>
    <col min="8717" max="8717" width="13.7109375" style="166" bestFit="1" customWidth="1"/>
    <col min="8718" max="8960" width="9.140625" style="166"/>
    <col min="8961" max="8961" width="11.42578125" style="166" customWidth="1"/>
    <col min="8962" max="8963" width="0" style="166" hidden="1" customWidth="1"/>
    <col min="8964" max="8964" width="12.7109375" style="166" customWidth="1"/>
    <col min="8965" max="8965" width="13.7109375" style="166" bestFit="1" customWidth="1"/>
    <col min="8966" max="8966" width="12.7109375" style="166" customWidth="1"/>
    <col min="8967" max="8967" width="13.7109375" style="166" bestFit="1" customWidth="1"/>
    <col min="8968" max="8968" width="10.28515625" style="166" customWidth="1"/>
    <col min="8969" max="8969" width="14.85546875" style="166" customWidth="1"/>
    <col min="8970" max="8970" width="13.7109375" style="166" bestFit="1" customWidth="1"/>
    <col min="8971" max="8971" width="14.42578125" style="166" customWidth="1"/>
    <col min="8972" max="8972" width="9.140625" style="166"/>
    <col min="8973" max="8973" width="13.7109375" style="166" bestFit="1" customWidth="1"/>
    <col min="8974" max="9216" width="9.140625" style="166"/>
    <col min="9217" max="9217" width="11.42578125" style="166" customWidth="1"/>
    <col min="9218" max="9219" width="0" style="166" hidden="1" customWidth="1"/>
    <col min="9220" max="9220" width="12.7109375" style="166" customWidth="1"/>
    <col min="9221" max="9221" width="13.7109375" style="166" bestFit="1" customWidth="1"/>
    <col min="9222" max="9222" width="12.7109375" style="166" customWidth="1"/>
    <col min="9223" max="9223" width="13.7109375" style="166" bestFit="1" customWidth="1"/>
    <col min="9224" max="9224" width="10.28515625" style="166" customWidth="1"/>
    <col min="9225" max="9225" width="14.85546875" style="166" customWidth="1"/>
    <col min="9226" max="9226" width="13.7109375" style="166" bestFit="1" customWidth="1"/>
    <col min="9227" max="9227" width="14.42578125" style="166" customWidth="1"/>
    <col min="9228" max="9228" width="9.140625" style="166"/>
    <col min="9229" max="9229" width="13.7109375" style="166" bestFit="1" customWidth="1"/>
    <col min="9230" max="9472" width="9.140625" style="166"/>
    <col min="9473" max="9473" width="11.42578125" style="166" customWidth="1"/>
    <col min="9474" max="9475" width="0" style="166" hidden="1" customWidth="1"/>
    <col min="9476" max="9476" width="12.7109375" style="166" customWidth="1"/>
    <col min="9477" max="9477" width="13.7109375" style="166" bestFit="1" customWidth="1"/>
    <col min="9478" max="9478" width="12.7109375" style="166" customWidth="1"/>
    <col min="9479" max="9479" width="13.7109375" style="166" bestFit="1" customWidth="1"/>
    <col min="9480" max="9480" width="10.28515625" style="166" customWidth="1"/>
    <col min="9481" max="9481" width="14.85546875" style="166" customWidth="1"/>
    <col min="9482" max="9482" width="13.7109375" style="166" bestFit="1" customWidth="1"/>
    <col min="9483" max="9483" width="14.42578125" style="166" customWidth="1"/>
    <col min="9484" max="9484" width="9.140625" style="166"/>
    <col min="9485" max="9485" width="13.7109375" style="166" bestFit="1" customWidth="1"/>
    <col min="9486" max="9728" width="9.140625" style="166"/>
    <col min="9729" max="9729" width="11.42578125" style="166" customWidth="1"/>
    <col min="9730" max="9731" width="0" style="166" hidden="1" customWidth="1"/>
    <col min="9732" max="9732" width="12.7109375" style="166" customWidth="1"/>
    <col min="9733" max="9733" width="13.7109375" style="166" bestFit="1" customWidth="1"/>
    <col min="9734" max="9734" width="12.7109375" style="166" customWidth="1"/>
    <col min="9735" max="9735" width="13.7109375" style="166" bestFit="1" customWidth="1"/>
    <col min="9736" max="9736" width="10.28515625" style="166" customWidth="1"/>
    <col min="9737" max="9737" width="14.85546875" style="166" customWidth="1"/>
    <col min="9738" max="9738" width="13.7109375" style="166" bestFit="1" customWidth="1"/>
    <col min="9739" max="9739" width="14.42578125" style="166" customWidth="1"/>
    <col min="9740" max="9740" width="9.140625" style="166"/>
    <col min="9741" max="9741" width="13.7109375" style="166" bestFit="1" customWidth="1"/>
    <col min="9742" max="9984" width="9.140625" style="166"/>
    <col min="9985" max="9985" width="11.42578125" style="166" customWidth="1"/>
    <col min="9986" max="9987" width="0" style="166" hidden="1" customWidth="1"/>
    <col min="9988" max="9988" width="12.7109375" style="166" customWidth="1"/>
    <col min="9989" max="9989" width="13.7109375" style="166" bestFit="1" customWidth="1"/>
    <col min="9990" max="9990" width="12.7109375" style="166" customWidth="1"/>
    <col min="9991" max="9991" width="13.7109375" style="166" bestFit="1" customWidth="1"/>
    <col min="9992" max="9992" width="10.28515625" style="166" customWidth="1"/>
    <col min="9993" max="9993" width="14.85546875" style="166" customWidth="1"/>
    <col min="9994" max="9994" width="13.7109375" style="166" bestFit="1" customWidth="1"/>
    <col min="9995" max="9995" width="14.42578125" style="166" customWidth="1"/>
    <col min="9996" max="9996" width="9.140625" style="166"/>
    <col min="9997" max="9997" width="13.7109375" style="166" bestFit="1" customWidth="1"/>
    <col min="9998" max="10240" width="9.140625" style="166"/>
    <col min="10241" max="10241" width="11.42578125" style="166" customWidth="1"/>
    <col min="10242" max="10243" width="0" style="166" hidden="1" customWidth="1"/>
    <col min="10244" max="10244" width="12.7109375" style="166" customWidth="1"/>
    <col min="10245" max="10245" width="13.7109375" style="166" bestFit="1" customWidth="1"/>
    <col min="10246" max="10246" width="12.7109375" style="166" customWidth="1"/>
    <col min="10247" max="10247" width="13.7109375" style="166" bestFit="1" customWidth="1"/>
    <col min="10248" max="10248" width="10.28515625" style="166" customWidth="1"/>
    <col min="10249" max="10249" width="14.85546875" style="166" customWidth="1"/>
    <col min="10250" max="10250" width="13.7109375" style="166" bestFit="1" customWidth="1"/>
    <col min="10251" max="10251" width="14.42578125" style="166" customWidth="1"/>
    <col min="10252" max="10252" width="9.140625" style="166"/>
    <col min="10253" max="10253" width="13.7109375" style="166" bestFit="1" customWidth="1"/>
    <col min="10254" max="10496" width="9.140625" style="166"/>
    <col min="10497" max="10497" width="11.42578125" style="166" customWidth="1"/>
    <col min="10498" max="10499" width="0" style="166" hidden="1" customWidth="1"/>
    <col min="10500" max="10500" width="12.7109375" style="166" customWidth="1"/>
    <col min="10501" max="10501" width="13.7109375" style="166" bestFit="1" customWidth="1"/>
    <col min="10502" max="10502" width="12.7109375" style="166" customWidth="1"/>
    <col min="10503" max="10503" width="13.7109375" style="166" bestFit="1" customWidth="1"/>
    <col min="10504" max="10504" width="10.28515625" style="166" customWidth="1"/>
    <col min="10505" max="10505" width="14.85546875" style="166" customWidth="1"/>
    <col min="10506" max="10506" width="13.7109375" style="166" bestFit="1" customWidth="1"/>
    <col min="10507" max="10507" width="14.42578125" style="166" customWidth="1"/>
    <col min="10508" max="10508" width="9.140625" style="166"/>
    <col min="10509" max="10509" width="13.7109375" style="166" bestFit="1" customWidth="1"/>
    <col min="10510" max="10752" width="9.140625" style="166"/>
    <col min="10753" max="10753" width="11.42578125" style="166" customWidth="1"/>
    <col min="10754" max="10755" width="0" style="166" hidden="1" customWidth="1"/>
    <col min="10756" max="10756" width="12.7109375" style="166" customWidth="1"/>
    <col min="10757" max="10757" width="13.7109375" style="166" bestFit="1" customWidth="1"/>
    <col min="10758" max="10758" width="12.7109375" style="166" customWidth="1"/>
    <col min="10759" max="10759" width="13.7109375" style="166" bestFit="1" customWidth="1"/>
    <col min="10760" max="10760" width="10.28515625" style="166" customWidth="1"/>
    <col min="10761" max="10761" width="14.85546875" style="166" customWidth="1"/>
    <col min="10762" max="10762" width="13.7109375" style="166" bestFit="1" customWidth="1"/>
    <col min="10763" max="10763" width="14.42578125" style="166" customWidth="1"/>
    <col min="10764" max="10764" width="9.140625" style="166"/>
    <col min="10765" max="10765" width="13.7109375" style="166" bestFit="1" customWidth="1"/>
    <col min="10766" max="11008" width="9.140625" style="166"/>
    <col min="11009" max="11009" width="11.42578125" style="166" customWidth="1"/>
    <col min="11010" max="11011" width="0" style="166" hidden="1" customWidth="1"/>
    <col min="11012" max="11012" width="12.7109375" style="166" customWidth="1"/>
    <col min="11013" max="11013" width="13.7109375" style="166" bestFit="1" customWidth="1"/>
    <col min="11014" max="11014" width="12.7109375" style="166" customWidth="1"/>
    <col min="11015" max="11015" width="13.7109375" style="166" bestFit="1" customWidth="1"/>
    <col min="11016" max="11016" width="10.28515625" style="166" customWidth="1"/>
    <col min="11017" max="11017" width="14.85546875" style="166" customWidth="1"/>
    <col min="11018" max="11018" width="13.7109375" style="166" bestFit="1" customWidth="1"/>
    <col min="11019" max="11019" width="14.42578125" style="166" customWidth="1"/>
    <col min="11020" max="11020" width="9.140625" style="166"/>
    <col min="11021" max="11021" width="13.7109375" style="166" bestFit="1" customWidth="1"/>
    <col min="11022" max="11264" width="9.140625" style="166"/>
    <col min="11265" max="11265" width="11.42578125" style="166" customWidth="1"/>
    <col min="11266" max="11267" width="0" style="166" hidden="1" customWidth="1"/>
    <col min="11268" max="11268" width="12.7109375" style="166" customWidth="1"/>
    <col min="11269" max="11269" width="13.7109375" style="166" bestFit="1" customWidth="1"/>
    <col min="11270" max="11270" width="12.7109375" style="166" customWidth="1"/>
    <col min="11271" max="11271" width="13.7109375" style="166" bestFit="1" customWidth="1"/>
    <col min="11272" max="11272" width="10.28515625" style="166" customWidth="1"/>
    <col min="11273" max="11273" width="14.85546875" style="166" customWidth="1"/>
    <col min="11274" max="11274" width="13.7109375" style="166" bestFit="1" customWidth="1"/>
    <col min="11275" max="11275" width="14.42578125" style="166" customWidth="1"/>
    <col min="11276" max="11276" width="9.140625" style="166"/>
    <col min="11277" max="11277" width="13.7109375" style="166" bestFit="1" customWidth="1"/>
    <col min="11278" max="11520" width="9.140625" style="166"/>
    <col min="11521" max="11521" width="11.42578125" style="166" customWidth="1"/>
    <col min="11522" max="11523" width="0" style="166" hidden="1" customWidth="1"/>
    <col min="11524" max="11524" width="12.7109375" style="166" customWidth="1"/>
    <col min="11525" max="11525" width="13.7109375" style="166" bestFit="1" customWidth="1"/>
    <col min="11526" max="11526" width="12.7109375" style="166" customWidth="1"/>
    <col min="11527" max="11527" width="13.7109375" style="166" bestFit="1" customWidth="1"/>
    <col min="11528" max="11528" width="10.28515625" style="166" customWidth="1"/>
    <col min="11529" max="11529" width="14.85546875" style="166" customWidth="1"/>
    <col min="11530" max="11530" width="13.7109375" style="166" bestFit="1" customWidth="1"/>
    <col min="11531" max="11531" width="14.42578125" style="166" customWidth="1"/>
    <col min="11532" max="11532" width="9.140625" style="166"/>
    <col min="11533" max="11533" width="13.7109375" style="166" bestFit="1" customWidth="1"/>
    <col min="11534" max="11776" width="9.140625" style="166"/>
    <col min="11777" max="11777" width="11.42578125" style="166" customWidth="1"/>
    <col min="11778" max="11779" width="0" style="166" hidden="1" customWidth="1"/>
    <col min="11780" max="11780" width="12.7109375" style="166" customWidth="1"/>
    <col min="11781" max="11781" width="13.7109375" style="166" bestFit="1" customWidth="1"/>
    <col min="11782" max="11782" width="12.7109375" style="166" customWidth="1"/>
    <col min="11783" max="11783" width="13.7109375" style="166" bestFit="1" customWidth="1"/>
    <col min="11784" max="11784" width="10.28515625" style="166" customWidth="1"/>
    <col min="11785" max="11785" width="14.85546875" style="166" customWidth="1"/>
    <col min="11786" max="11786" width="13.7109375" style="166" bestFit="1" customWidth="1"/>
    <col min="11787" max="11787" width="14.42578125" style="166" customWidth="1"/>
    <col min="11788" max="11788" width="9.140625" style="166"/>
    <col min="11789" max="11789" width="13.7109375" style="166" bestFit="1" customWidth="1"/>
    <col min="11790" max="12032" width="9.140625" style="166"/>
    <col min="12033" max="12033" width="11.42578125" style="166" customWidth="1"/>
    <col min="12034" max="12035" width="0" style="166" hidden="1" customWidth="1"/>
    <col min="12036" max="12036" width="12.7109375" style="166" customWidth="1"/>
    <col min="12037" max="12037" width="13.7109375" style="166" bestFit="1" customWidth="1"/>
    <col min="12038" max="12038" width="12.7109375" style="166" customWidth="1"/>
    <col min="12039" max="12039" width="13.7109375" style="166" bestFit="1" customWidth="1"/>
    <col min="12040" max="12040" width="10.28515625" style="166" customWidth="1"/>
    <col min="12041" max="12041" width="14.85546875" style="166" customWidth="1"/>
    <col min="12042" max="12042" width="13.7109375" style="166" bestFit="1" customWidth="1"/>
    <col min="12043" max="12043" width="14.42578125" style="166" customWidth="1"/>
    <col min="12044" max="12044" width="9.140625" style="166"/>
    <col min="12045" max="12045" width="13.7109375" style="166" bestFit="1" customWidth="1"/>
    <col min="12046" max="12288" width="9.140625" style="166"/>
    <col min="12289" max="12289" width="11.42578125" style="166" customWidth="1"/>
    <col min="12290" max="12291" width="0" style="166" hidden="1" customWidth="1"/>
    <col min="12292" max="12292" width="12.7109375" style="166" customWidth="1"/>
    <col min="12293" max="12293" width="13.7109375" style="166" bestFit="1" customWidth="1"/>
    <col min="12294" max="12294" width="12.7109375" style="166" customWidth="1"/>
    <col min="12295" max="12295" width="13.7109375" style="166" bestFit="1" customWidth="1"/>
    <col min="12296" max="12296" width="10.28515625" style="166" customWidth="1"/>
    <col min="12297" max="12297" width="14.85546875" style="166" customWidth="1"/>
    <col min="12298" max="12298" width="13.7109375" style="166" bestFit="1" customWidth="1"/>
    <col min="12299" max="12299" width="14.42578125" style="166" customWidth="1"/>
    <col min="12300" max="12300" width="9.140625" style="166"/>
    <col min="12301" max="12301" width="13.7109375" style="166" bestFit="1" customWidth="1"/>
    <col min="12302" max="12544" width="9.140625" style="166"/>
    <col min="12545" max="12545" width="11.42578125" style="166" customWidth="1"/>
    <col min="12546" max="12547" width="0" style="166" hidden="1" customWidth="1"/>
    <col min="12548" max="12548" width="12.7109375" style="166" customWidth="1"/>
    <col min="12549" max="12549" width="13.7109375" style="166" bestFit="1" customWidth="1"/>
    <col min="12550" max="12550" width="12.7109375" style="166" customWidth="1"/>
    <col min="12551" max="12551" width="13.7109375" style="166" bestFit="1" customWidth="1"/>
    <col min="12552" max="12552" width="10.28515625" style="166" customWidth="1"/>
    <col min="12553" max="12553" width="14.85546875" style="166" customWidth="1"/>
    <col min="12554" max="12554" width="13.7109375" style="166" bestFit="1" customWidth="1"/>
    <col min="12555" max="12555" width="14.42578125" style="166" customWidth="1"/>
    <col min="12556" max="12556" width="9.140625" style="166"/>
    <col min="12557" max="12557" width="13.7109375" style="166" bestFit="1" customWidth="1"/>
    <col min="12558" max="12800" width="9.140625" style="166"/>
    <col min="12801" max="12801" width="11.42578125" style="166" customWidth="1"/>
    <col min="12802" max="12803" width="0" style="166" hidden="1" customWidth="1"/>
    <col min="12804" max="12804" width="12.7109375" style="166" customWidth="1"/>
    <col min="12805" max="12805" width="13.7109375" style="166" bestFit="1" customWidth="1"/>
    <col min="12806" max="12806" width="12.7109375" style="166" customWidth="1"/>
    <col min="12807" max="12807" width="13.7109375" style="166" bestFit="1" customWidth="1"/>
    <col min="12808" max="12808" width="10.28515625" style="166" customWidth="1"/>
    <col min="12809" max="12809" width="14.85546875" style="166" customWidth="1"/>
    <col min="12810" max="12810" width="13.7109375" style="166" bestFit="1" customWidth="1"/>
    <col min="12811" max="12811" width="14.42578125" style="166" customWidth="1"/>
    <col min="12812" max="12812" width="9.140625" style="166"/>
    <col min="12813" max="12813" width="13.7109375" style="166" bestFit="1" customWidth="1"/>
    <col min="12814" max="13056" width="9.140625" style="166"/>
    <col min="13057" max="13057" width="11.42578125" style="166" customWidth="1"/>
    <col min="13058" max="13059" width="0" style="166" hidden="1" customWidth="1"/>
    <col min="13060" max="13060" width="12.7109375" style="166" customWidth="1"/>
    <col min="13061" max="13061" width="13.7109375" style="166" bestFit="1" customWidth="1"/>
    <col min="13062" max="13062" width="12.7109375" style="166" customWidth="1"/>
    <col min="13063" max="13063" width="13.7109375" style="166" bestFit="1" customWidth="1"/>
    <col min="13064" max="13064" width="10.28515625" style="166" customWidth="1"/>
    <col min="13065" max="13065" width="14.85546875" style="166" customWidth="1"/>
    <col min="13066" max="13066" width="13.7109375" style="166" bestFit="1" customWidth="1"/>
    <col min="13067" max="13067" width="14.42578125" style="166" customWidth="1"/>
    <col min="13068" max="13068" width="9.140625" style="166"/>
    <col min="13069" max="13069" width="13.7109375" style="166" bestFit="1" customWidth="1"/>
    <col min="13070" max="13312" width="9.140625" style="166"/>
    <col min="13313" max="13313" width="11.42578125" style="166" customWidth="1"/>
    <col min="13314" max="13315" width="0" style="166" hidden="1" customWidth="1"/>
    <col min="13316" max="13316" width="12.7109375" style="166" customWidth="1"/>
    <col min="13317" max="13317" width="13.7109375" style="166" bestFit="1" customWidth="1"/>
    <col min="13318" max="13318" width="12.7109375" style="166" customWidth="1"/>
    <col min="13319" max="13319" width="13.7109375" style="166" bestFit="1" customWidth="1"/>
    <col min="13320" max="13320" width="10.28515625" style="166" customWidth="1"/>
    <col min="13321" max="13321" width="14.85546875" style="166" customWidth="1"/>
    <col min="13322" max="13322" width="13.7109375" style="166" bestFit="1" customWidth="1"/>
    <col min="13323" max="13323" width="14.42578125" style="166" customWidth="1"/>
    <col min="13324" max="13324" width="9.140625" style="166"/>
    <col min="13325" max="13325" width="13.7109375" style="166" bestFit="1" customWidth="1"/>
    <col min="13326" max="13568" width="9.140625" style="166"/>
    <col min="13569" max="13569" width="11.42578125" style="166" customWidth="1"/>
    <col min="13570" max="13571" width="0" style="166" hidden="1" customWidth="1"/>
    <col min="13572" max="13572" width="12.7109375" style="166" customWidth="1"/>
    <col min="13573" max="13573" width="13.7109375" style="166" bestFit="1" customWidth="1"/>
    <col min="13574" max="13574" width="12.7109375" style="166" customWidth="1"/>
    <col min="13575" max="13575" width="13.7109375" style="166" bestFit="1" customWidth="1"/>
    <col min="13576" max="13576" width="10.28515625" style="166" customWidth="1"/>
    <col min="13577" max="13577" width="14.85546875" style="166" customWidth="1"/>
    <col min="13578" max="13578" width="13.7109375" style="166" bestFit="1" customWidth="1"/>
    <col min="13579" max="13579" width="14.42578125" style="166" customWidth="1"/>
    <col min="13580" max="13580" width="9.140625" style="166"/>
    <col min="13581" max="13581" width="13.7109375" style="166" bestFit="1" customWidth="1"/>
    <col min="13582" max="13824" width="9.140625" style="166"/>
    <col min="13825" max="13825" width="11.42578125" style="166" customWidth="1"/>
    <col min="13826" max="13827" width="0" style="166" hidden="1" customWidth="1"/>
    <col min="13828" max="13828" width="12.7109375" style="166" customWidth="1"/>
    <col min="13829" max="13829" width="13.7109375" style="166" bestFit="1" customWidth="1"/>
    <col min="13830" max="13830" width="12.7109375" style="166" customWidth="1"/>
    <col min="13831" max="13831" width="13.7109375" style="166" bestFit="1" customWidth="1"/>
    <col min="13832" max="13832" width="10.28515625" style="166" customWidth="1"/>
    <col min="13833" max="13833" width="14.85546875" style="166" customWidth="1"/>
    <col min="13834" max="13834" width="13.7109375" style="166" bestFit="1" customWidth="1"/>
    <col min="13835" max="13835" width="14.42578125" style="166" customWidth="1"/>
    <col min="13836" max="13836" width="9.140625" style="166"/>
    <col min="13837" max="13837" width="13.7109375" style="166" bestFit="1" customWidth="1"/>
    <col min="13838" max="14080" width="9.140625" style="166"/>
    <col min="14081" max="14081" width="11.42578125" style="166" customWidth="1"/>
    <col min="14082" max="14083" width="0" style="166" hidden="1" customWidth="1"/>
    <col min="14084" max="14084" width="12.7109375" style="166" customWidth="1"/>
    <col min="14085" max="14085" width="13.7109375" style="166" bestFit="1" customWidth="1"/>
    <col min="14086" max="14086" width="12.7109375" style="166" customWidth="1"/>
    <col min="14087" max="14087" width="13.7109375" style="166" bestFit="1" customWidth="1"/>
    <col min="14088" max="14088" width="10.28515625" style="166" customWidth="1"/>
    <col min="14089" max="14089" width="14.85546875" style="166" customWidth="1"/>
    <col min="14090" max="14090" width="13.7109375" style="166" bestFit="1" customWidth="1"/>
    <col min="14091" max="14091" width="14.42578125" style="166" customWidth="1"/>
    <col min="14092" max="14092" width="9.140625" style="166"/>
    <col min="14093" max="14093" width="13.7109375" style="166" bestFit="1" customWidth="1"/>
    <col min="14094" max="14336" width="9.140625" style="166"/>
    <col min="14337" max="14337" width="11.42578125" style="166" customWidth="1"/>
    <col min="14338" max="14339" width="0" style="166" hidden="1" customWidth="1"/>
    <col min="14340" max="14340" width="12.7109375" style="166" customWidth="1"/>
    <col min="14341" max="14341" width="13.7109375" style="166" bestFit="1" customWidth="1"/>
    <col min="14342" max="14342" width="12.7109375" style="166" customWidth="1"/>
    <col min="14343" max="14343" width="13.7109375" style="166" bestFit="1" customWidth="1"/>
    <col min="14344" max="14344" width="10.28515625" style="166" customWidth="1"/>
    <col min="14345" max="14345" width="14.85546875" style="166" customWidth="1"/>
    <col min="14346" max="14346" width="13.7109375" style="166" bestFit="1" customWidth="1"/>
    <col min="14347" max="14347" width="14.42578125" style="166" customWidth="1"/>
    <col min="14348" max="14348" width="9.140625" style="166"/>
    <col min="14349" max="14349" width="13.7109375" style="166" bestFit="1" customWidth="1"/>
    <col min="14350" max="14592" width="9.140625" style="166"/>
    <col min="14593" max="14593" width="11.42578125" style="166" customWidth="1"/>
    <col min="14594" max="14595" width="0" style="166" hidden="1" customWidth="1"/>
    <col min="14596" max="14596" width="12.7109375" style="166" customWidth="1"/>
    <col min="14597" max="14597" width="13.7109375" style="166" bestFit="1" customWidth="1"/>
    <col min="14598" max="14598" width="12.7109375" style="166" customWidth="1"/>
    <col min="14599" max="14599" width="13.7109375" style="166" bestFit="1" customWidth="1"/>
    <col min="14600" max="14600" width="10.28515625" style="166" customWidth="1"/>
    <col min="14601" max="14601" width="14.85546875" style="166" customWidth="1"/>
    <col min="14602" max="14602" width="13.7109375" style="166" bestFit="1" customWidth="1"/>
    <col min="14603" max="14603" width="14.42578125" style="166" customWidth="1"/>
    <col min="14604" max="14604" width="9.140625" style="166"/>
    <col min="14605" max="14605" width="13.7109375" style="166" bestFit="1" customWidth="1"/>
    <col min="14606" max="14848" width="9.140625" style="166"/>
    <col min="14849" max="14849" width="11.42578125" style="166" customWidth="1"/>
    <col min="14850" max="14851" width="0" style="166" hidden="1" customWidth="1"/>
    <col min="14852" max="14852" width="12.7109375" style="166" customWidth="1"/>
    <col min="14853" max="14853" width="13.7109375" style="166" bestFit="1" customWidth="1"/>
    <col min="14854" max="14854" width="12.7109375" style="166" customWidth="1"/>
    <col min="14855" max="14855" width="13.7109375" style="166" bestFit="1" customWidth="1"/>
    <col min="14856" max="14856" width="10.28515625" style="166" customWidth="1"/>
    <col min="14857" max="14857" width="14.85546875" style="166" customWidth="1"/>
    <col min="14858" max="14858" width="13.7109375" style="166" bestFit="1" customWidth="1"/>
    <col min="14859" max="14859" width="14.42578125" style="166" customWidth="1"/>
    <col min="14860" max="14860" width="9.140625" style="166"/>
    <col min="14861" max="14861" width="13.7109375" style="166" bestFit="1" customWidth="1"/>
    <col min="14862" max="15104" width="9.140625" style="166"/>
    <col min="15105" max="15105" width="11.42578125" style="166" customWidth="1"/>
    <col min="15106" max="15107" width="0" style="166" hidden="1" customWidth="1"/>
    <col min="15108" max="15108" width="12.7109375" style="166" customWidth="1"/>
    <col min="15109" max="15109" width="13.7109375" style="166" bestFit="1" customWidth="1"/>
    <col min="15110" max="15110" width="12.7109375" style="166" customWidth="1"/>
    <col min="15111" max="15111" width="13.7109375" style="166" bestFit="1" customWidth="1"/>
    <col min="15112" max="15112" width="10.28515625" style="166" customWidth="1"/>
    <col min="15113" max="15113" width="14.85546875" style="166" customWidth="1"/>
    <col min="15114" max="15114" width="13.7109375" style="166" bestFit="1" customWidth="1"/>
    <col min="15115" max="15115" width="14.42578125" style="166" customWidth="1"/>
    <col min="15116" max="15116" width="9.140625" style="166"/>
    <col min="15117" max="15117" width="13.7109375" style="166" bestFit="1" customWidth="1"/>
    <col min="15118" max="15360" width="9.140625" style="166"/>
    <col min="15361" max="15361" width="11.42578125" style="166" customWidth="1"/>
    <col min="15362" max="15363" width="0" style="166" hidden="1" customWidth="1"/>
    <col min="15364" max="15364" width="12.7109375" style="166" customWidth="1"/>
    <col min="15365" max="15365" width="13.7109375" style="166" bestFit="1" customWidth="1"/>
    <col min="15366" max="15366" width="12.7109375" style="166" customWidth="1"/>
    <col min="15367" max="15367" width="13.7109375" style="166" bestFit="1" customWidth="1"/>
    <col min="15368" max="15368" width="10.28515625" style="166" customWidth="1"/>
    <col min="15369" max="15369" width="14.85546875" style="166" customWidth="1"/>
    <col min="15370" max="15370" width="13.7109375" style="166" bestFit="1" customWidth="1"/>
    <col min="15371" max="15371" width="14.42578125" style="166" customWidth="1"/>
    <col min="15372" max="15372" width="9.140625" style="166"/>
    <col min="15373" max="15373" width="13.7109375" style="166" bestFit="1" customWidth="1"/>
    <col min="15374" max="15616" width="9.140625" style="166"/>
    <col min="15617" max="15617" width="11.42578125" style="166" customWidth="1"/>
    <col min="15618" max="15619" width="0" style="166" hidden="1" customWidth="1"/>
    <col min="15620" max="15620" width="12.7109375" style="166" customWidth="1"/>
    <col min="15621" max="15621" width="13.7109375" style="166" bestFit="1" customWidth="1"/>
    <col min="15622" max="15622" width="12.7109375" style="166" customWidth="1"/>
    <col min="15623" max="15623" width="13.7109375" style="166" bestFit="1" customWidth="1"/>
    <col min="15624" max="15624" width="10.28515625" style="166" customWidth="1"/>
    <col min="15625" max="15625" width="14.85546875" style="166" customWidth="1"/>
    <col min="15626" max="15626" width="13.7109375" style="166" bestFit="1" customWidth="1"/>
    <col min="15627" max="15627" width="14.42578125" style="166" customWidth="1"/>
    <col min="15628" max="15628" width="9.140625" style="166"/>
    <col min="15629" max="15629" width="13.7109375" style="166" bestFit="1" customWidth="1"/>
    <col min="15630" max="15872" width="9.140625" style="166"/>
    <col min="15873" max="15873" width="11.42578125" style="166" customWidth="1"/>
    <col min="15874" max="15875" width="0" style="166" hidden="1" customWidth="1"/>
    <col min="15876" max="15876" width="12.7109375" style="166" customWidth="1"/>
    <col min="15877" max="15877" width="13.7109375" style="166" bestFit="1" customWidth="1"/>
    <col min="15878" max="15878" width="12.7109375" style="166" customWidth="1"/>
    <col min="15879" max="15879" width="13.7109375" style="166" bestFit="1" customWidth="1"/>
    <col min="15880" max="15880" width="10.28515625" style="166" customWidth="1"/>
    <col min="15881" max="15881" width="14.85546875" style="166" customWidth="1"/>
    <col min="15882" max="15882" width="13.7109375" style="166" bestFit="1" customWidth="1"/>
    <col min="15883" max="15883" width="14.42578125" style="166" customWidth="1"/>
    <col min="15884" max="15884" width="9.140625" style="166"/>
    <col min="15885" max="15885" width="13.7109375" style="166" bestFit="1" customWidth="1"/>
    <col min="15886" max="16128" width="9.140625" style="166"/>
    <col min="16129" max="16129" width="11.42578125" style="166" customWidth="1"/>
    <col min="16130" max="16131" width="0" style="166" hidden="1" customWidth="1"/>
    <col min="16132" max="16132" width="12.7109375" style="166" customWidth="1"/>
    <col min="16133" max="16133" width="13.7109375" style="166" bestFit="1" customWidth="1"/>
    <col min="16134" max="16134" width="12.7109375" style="166" customWidth="1"/>
    <col min="16135" max="16135" width="13.7109375" style="166" bestFit="1" customWidth="1"/>
    <col min="16136" max="16136" width="10.28515625" style="166" customWidth="1"/>
    <col min="16137" max="16137" width="14.85546875" style="166" customWidth="1"/>
    <col min="16138" max="16138" width="13.7109375" style="166" bestFit="1" customWidth="1"/>
    <col min="16139" max="16139" width="14.42578125" style="166" customWidth="1"/>
    <col min="16140" max="16140" width="9.140625" style="166"/>
    <col min="16141" max="16141" width="13.7109375" style="166" bestFit="1" customWidth="1"/>
    <col min="16142" max="16384" width="9.140625" style="166"/>
  </cols>
  <sheetData>
    <row r="1" spans="1:9">
      <c r="A1" s="1527" t="s">
        <v>680</v>
      </c>
      <c r="B1" s="1527"/>
      <c r="C1" s="1527"/>
      <c r="D1" s="1527"/>
      <c r="E1" s="1527"/>
      <c r="F1" s="1527"/>
      <c r="G1" s="1527"/>
      <c r="H1" s="1527"/>
      <c r="I1" s="1527"/>
    </row>
    <row r="2" spans="1:9">
      <c r="A2" s="1528" t="s">
        <v>75</v>
      </c>
      <c r="B2" s="1528"/>
      <c r="C2" s="1528"/>
      <c r="D2" s="1528"/>
      <c r="E2" s="1528"/>
      <c r="F2" s="1528"/>
      <c r="G2" s="1528"/>
      <c r="H2" s="1528"/>
      <c r="I2" s="1528"/>
    </row>
    <row r="3" spans="1:9">
      <c r="A3" s="1528" t="s">
        <v>190</v>
      </c>
      <c r="B3" s="1528"/>
      <c r="C3" s="1528"/>
      <c r="D3" s="1528"/>
      <c r="E3" s="1528"/>
      <c r="F3" s="1528"/>
      <c r="G3" s="1528"/>
      <c r="H3" s="1528"/>
      <c r="I3" s="1528"/>
    </row>
    <row r="4" spans="1:9" ht="16.5" thickBot="1">
      <c r="A4" s="1529" t="s">
        <v>191</v>
      </c>
      <c r="B4" s="1529"/>
      <c r="C4" s="1529"/>
      <c r="D4" s="1529"/>
      <c r="E4" s="1529"/>
      <c r="F4" s="1529"/>
      <c r="G4" s="1529"/>
      <c r="H4" s="1529"/>
      <c r="I4" s="1529"/>
    </row>
    <row r="5" spans="1:9" ht="23.25" customHeight="1" thickTop="1">
      <c r="A5" s="1530" t="s">
        <v>192</v>
      </c>
      <c r="B5" s="1532" t="s">
        <v>193</v>
      </c>
      <c r="C5" s="1532"/>
      <c r="D5" s="1533" t="s">
        <v>4</v>
      </c>
      <c r="E5" s="1534"/>
      <c r="F5" s="1532" t="s">
        <v>5</v>
      </c>
      <c r="G5" s="1532"/>
      <c r="H5" s="1534" t="s">
        <v>128</v>
      </c>
      <c r="I5" s="1535"/>
    </row>
    <row r="6" spans="1:9" ht="23.25" customHeight="1">
      <c r="A6" s="1531"/>
      <c r="B6" s="167" t="s">
        <v>194</v>
      </c>
      <c r="C6" s="167" t="s">
        <v>3</v>
      </c>
      <c r="D6" s="168" t="s">
        <v>194</v>
      </c>
      <c r="E6" s="168" t="s">
        <v>3</v>
      </c>
      <c r="F6" s="168" t="s">
        <v>194</v>
      </c>
      <c r="G6" s="168" t="s">
        <v>3</v>
      </c>
      <c r="H6" s="169" t="s">
        <v>194</v>
      </c>
      <c r="I6" s="170" t="s">
        <v>3</v>
      </c>
    </row>
    <row r="7" spans="1:9" ht="23.25" customHeight="1">
      <c r="A7" s="171" t="s">
        <v>195</v>
      </c>
      <c r="B7" s="172">
        <v>99.64</v>
      </c>
      <c r="C7" s="173">
        <v>7.5</v>
      </c>
      <c r="D7" s="173">
        <v>106.52</v>
      </c>
      <c r="E7" s="174">
        <v>6.9</v>
      </c>
      <c r="F7" s="173">
        <v>115.7</v>
      </c>
      <c r="G7" s="173">
        <v>8.61</v>
      </c>
      <c r="H7" s="175">
        <v>118.34</v>
      </c>
      <c r="I7" s="176">
        <v>2.29</v>
      </c>
    </row>
    <row r="8" spans="1:9" ht="23.25" customHeight="1">
      <c r="A8" s="171" t="s">
        <v>196</v>
      </c>
      <c r="B8" s="177">
        <v>99.87</v>
      </c>
      <c r="C8" s="178">
        <v>7.6</v>
      </c>
      <c r="D8" s="179">
        <v>107.05</v>
      </c>
      <c r="E8" s="178">
        <v>7.2</v>
      </c>
      <c r="F8" s="179">
        <v>115.5</v>
      </c>
      <c r="G8" s="178">
        <v>7.9</v>
      </c>
      <c r="H8" s="180">
        <v>119.41</v>
      </c>
      <c r="I8" s="176">
        <v>3.39</v>
      </c>
    </row>
    <row r="9" spans="1:9" ht="23.25" customHeight="1">
      <c r="A9" s="171" t="s">
        <v>197</v>
      </c>
      <c r="B9" s="181">
        <v>100.17</v>
      </c>
      <c r="C9" s="173">
        <v>7.5</v>
      </c>
      <c r="D9" s="182">
        <v>108.37</v>
      </c>
      <c r="E9" s="173">
        <v>8.1999999999999993</v>
      </c>
      <c r="F9" s="182">
        <v>115.66</v>
      </c>
      <c r="G9" s="173">
        <v>6.73</v>
      </c>
      <c r="H9" s="183">
        <v>119.24</v>
      </c>
      <c r="I9" s="176">
        <v>3.1</v>
      </c>
    </row>
    <row r="10" spans="1:9" ht="23.25" customHeight="1">
      <c r="A10" s="171" t="s">
        <v>198</v>
      </c>
      <c r="B10" s="181">
        <v>100.37</v>
      </c>
      <c r="C10" s="173">
        <v>7.2</v>
      </c>
      <c r="D10" s="182">
        <v>110.85</v>
      </c>
      <c r="E10" s="173">
        <v>10.44</v>
      </c>
      <c r="F10" s="182">
        <v>116.12</v>
      </c>
      <c r="G10" s="173">
        <v>4.75</v>
      </c>
      <c r="H10" s="183"/>
      <c r="I10" s="184"/>
    </row>
    <row r="11" spans="1:9" ht="23.25" customHeight="1">
      <c r="A11" s="171" t="s">
        <v>199</v>
      </c>
      <c r="B11" s="181">
        <v>99.38</v>
      </c>
      <c r="C11" s="173">
        <v>7</v>
      </c>
      <c r="D11" s="182">
        <v>110.88</v>
      </c>
      <c r="E11" s="173">
        <v>11.58</v>
      </c>
      <c r="F11" s="182">
        <v>115.1</v>
      </c>
      <c r="G11" s="173">
        <v>3.8</v>
      </c>
      <c r="H11" s="183"/>
      <c r="I11" s="184"/>
    </row>
    <row r="12" spans="1:9" ht="23.25" customHeight="1">
      <c r="A12" s="171" t="s">
        <v>200</v>
      </c>
      <c r="B12" s="181">
        <v>98.58</v>
      </c>
      <c r="C12" s="173">
        <v>6.8</v>
      </c>
      <c r="D12" s="182">
        <v>110.5</v>
      </c>
      <c r="E12" s="173">
        <v>12.1</v>
      </c>
      <c r="F12" s="182">
        <v>113.9</v>
      </c>
      <c r="G12" s="182">
        <v>3.2</v>
      </c>
      <c r="H12" s="183"/>
      <c r="I12" s="185"/>
    </row>
    <row r="13" spans="1:9" ht="23.25" customHeight="1">
      <c r="A13" s="171" t="s">
        <v>201</v>
      </c>
      <c r="B13" s="181">
        <v>98.67</v>
      </c>
      <c r="C13" s="182">
        <v>7</v>
      </c>
      <c r="D13" s="182">
        <v>109.8</v>
      </c>
      <c r="E13" s="182">
        <v>11.3</v>
      </c>
      <c r="F13" s="182">
        <v>113.38</v>
      </c>
      <c r="G13" s="182">
        <v>3.26</v>
      </c>
      <c r="H13" s="183"/>
      <c r="I13" s="185"/>
    </row>
    <row r="14" spans="1:9" ht="23.25" customHeight="1">
      <c r="A14" s="171" t="s">
        <v>202</v>
      </c>
      <c r="B14" s="181">
        <v>99.05</v>
      </c>
      <c r="C14" s="173">
        <v>7</v>
      </c>
      <c r="D14" s="182">
        <v>109.18</v>
      </c>
      <c r="E14" s="173">
        <v>10.24</v>
      </c>
      <c r="F14" s="182">
        <v>112.4</v>
      </c>
      <c r="G14" s="182">
        <v>2.9</v>
      </c>
      <c r="H14" s="183"/>
      <c r="I14" s="185"/>
    </row>
    <row r="15" spans="1:9" ht="23.25" customHeight="1">
      <c r="A15" s="171" t="s">
        <v>203</v>
      </c>
      <c r="B15" s="181">
        <v>99.68</v>
      </c>
      <c r="C15" s="173">
        <v>6.9</v>
      </c>
      <c r="D15" s="182">
        <v>109.35</v>
      </c>
      <c r="E15" s="173">
        <v>9.7100000000000009</v>
      </c>
      <c r="F15" s="182">
        <v>113.5</v>
      </c>
      <c r="G15" s="182">
        <v>3.8</v>
      </c>
      <c r="H15" s="183"/>
      <c r="I15" s="185"/>
    </row>
    <row r="16" spans="1:9" ht="23.25" customHeight="1">
      <c r="A16" s="171" t="s">
        <v>204</v>
      </c>
      <c r="B16" s="181">
        <v>101.29</v>
      </c>
      <c r="C16" s="173">
        <v>7.1</v>
      </c>
      <c r="D16" s="182">
        <v>111.48</v>
      </c>
      <c r="E16" s="173">
        <v>10.039999999999999</v>
      </c>
      <c r="F16" s="182">
        <v>115.22</v>
      </c>
      <c r="G16" s="183">
        <v>3.36</v>
      </c>
      <c r="H16" s="183"/>
      <c r="I16" s="186"/>
    </row>
    <row r="17" spans="1:9" ht="23.25" customHeight="1">
      <c r="A17" s="171" t="s">
        <v>205</v>
      </c>
      <c r="B17" s="181">
        <v>101.17</v>
      </c>
      <c r="C17" s="173">
        <v>7.4</v>
      </c>
      <c r="D17" s="182">
        <v>112.44</v>
      </c>
      <c r="E17" s="173">
        <v>11.12</v>
      </c>
      <c r="F17" s="182">
        <v>115.57</v>
      </c>
      <c r="G17" s="183">
        <v>2.78</v>
      </c>
      <c r="H17" s="183"/>
      <c r="I17" s="186"/>
    </row>
    <row r="18" spans="1:9" ht="23.25" customHeight="1">
      <c r="A18" s="171" t="s">
        <v>206</v>
      </c>
      <c r="B18" s="181">
        <v>102.2</v>
      </c>
      <c r="C18" s="173">
        <v>7.6</v>
      </c>
      <c r="D18" s="182">
        <v>112.88</v>
      </c>
      <c r="E18" s="187">
        <v>10.44</v>
      </c>
      <c r="F18" s="188">
        <v>115.94</v>
      </c>
      <c r="G18" s="183">
        <v>2.71</v>
      </c>
      <c r="H18" s="189"/>
      <c r="I18" s="186"/>
    </row>
    <row r="19" spans="1:9" ht="23.25" customHeight="1" thickBot="1">
      <c r="A19" s="190" t="s">
        <v>207</v>
      </c>
      <c r="B19" s="191">
        <v>100</v>
      </c>
      <c r="C19" s="192">
        <f t="shared" ref="C19:I19" si="0">AVERAGE(C7:C18)</f>
        <v>7.2166666666666659</v>
      </c>
      <c r="D19" s="191">
        <f t="shared" si="0"/>
        <v>109.94166666666665</v>
      </c>
      <c r="E19" s="192">
        <f t="shared" si="0"/>
        <v>9.9391666666666652</v>
      </c>
      <c r="F19" s="191">
        <f t="shared" si="0"/>
        <v>114.8325</v>
      </c>
      <c r="G19" s="191">
        <f t="shared" si="0"/>
        <v>4.4833333333333334</v>
      </c>
      <c r="H19" s="193">
        <f t="shared" si="0"/>
        <v>118.99666666666667</v>
      </c>
      <c r="I19" s="194">
        <f t="shared" si="0"/>
        <v>2.9266666666666663</v>
      </c>
    </row>
    <row r="20" spans="1:9" ht="16.5" thickTop="1">
      <c r="A20" s="195"/>
    </row>
    <row r="21" spans="1:9">
      <c r="A21" s="197"/>
      <c r="G21" s="198"/>
    </row>
    <row r="23" spans="1:9">
      <c r="F23" s="28"/>
      <c r="G23" s="28"/>
      <c r="H23" s="28"/>
    </row>
  </sheetData>
  <mergeCells count="9">
    <mergeCell ref="A1:I1"/>
    <mergeCell ref="A2:I2"/>
    <mergeCell ref="A3:I3"/>
    <mergeCell ref="A4:I4"/>
    <mergeCell ref="A5:A6"/>
    <mergeCell ref="B5:C5"/>
    <mergeCell ref="D5:E5"/>
    <mergeCell ref="F5:G5"/>
    <mergeCell ref="H5:I5"/>
  </mergeCells>
  <printOptions horizontalCentered="1"/>
  <pageMargins left="0.75" right="0.7" top="1.1499999999999999" bottom="0.75" header="0.39" footer="0.3"/>
  <pageSetup paperSize="9" scale="90" orientation="portrait" r:id="rId1"/>
</worksheet>
</file>

<file path=xl/worksheets/sheet30.xml><?xml version="1.0" encoding="utf-8"?>
<worksheet xmlns="http://schemas.openxmlformats.org/spreadsheetml/2006/main" xmlns:r="http://schemas.openxmlformats.org/officeDocument/2006/relationships">
  <sheetPr>
    <pageSetUpPr fitToPage="1"/>
  </sheetPr>
  <dimension ref="A1:K46"/>
  <sheetViews>
    <sheetView workbookViewId="0">
      <selection activeCell="M45" sqref="M45:M46"/>
    </sheetView>
  </sheetViews>
  <sheetFormatPr defaultColWidth="11" defaultRowHeight="17.100000000000001" customHeight="1"/>
  <cols>
    <col min="1" max="1" width="51.42578125" style="431" bestFit="1" customWidth="1"/>
    <col min="2" max="2" width="11.85546875" style="431" customWidth="1"/>
    <col min="3" max="3" width="12.42578125" style="431" customWidth="1"/>
    <col min="4" max="4" width="12.5703125" style="431" customWidth="1"/>
    <col min="5" max="5" width="11.7109375" style="431" customWidth="1"/>
    <col min="6" max="6" width="10.7109375" style="431" customWidth="1"/>
    <col min="7" max="7" width="2.42578125" style="431" bestFit="1" customWidth="1"/>
    <col min="8" max="8" width="8.5703125" style="431" customWidth="1"/>
    <col min="9" max="9" width="12.42578125" style="431" customWidth="1"/>
    <col min="10" max="10" width="2.140625" style="431" customWidth="1"/>
    <col min="11" max="11" width="9.42578125" style="431" customWidth="1"/>
    <col min="12" max="256" width="11" style="408"/>
    <col min="257" max="257" width="46.7109375" style="408" bestFit="1" customWidth="1"/>
    <col min="258" max="258" width="11.85546875" style="408" customWidth="1"/>
    <col min="259" max="259" width="12.42578125" style="408" customWidth="1"/>
    <col min="260" max="260" width="12.5703125" style="408" customWidth="1"/>
    <col min="261" max="261" width="11.7109375" style="408" customWidth="1"/>
    <col min="262" max="262" width="10.7109375" style="408" customWidth="1"/>
    <col min="263" max="263" width="2.42578125" style="408" bestFit="1" customWidth="1"/>
    <col min="264" max="264" width="8.5703125" style="408" customWidth="1"/>
    <col min="265" max="265" width="12.42578125" style="408" customWidth="1"/>
    <col min="266" max="266" width="2.140625" style="408" customWidth="1"/>
    <col min="267" max="267" width="9.42578125" style="408" customWidth="1"/>
    <col min="268" max="512" width="11" style="408"/>
    <col min="513" max="513" width="46.7109375" style="408" bestFit="1" customWidth="1"/>
    <col min="514" max="514" width="11.85546875" style="408" customWidth="1"/>
    <col min="515" max="515" width="12.42578125" style="408" customWidth="1"/>
    <col min="516" max="516" width="12.5703125" style="408" customWidth="1"/>
    <col min="517" max="517" width="11.7109375" style="408" customWidth="1"/>
    <col min="518" max="518" width="10.7109375" style="408" customWidth="1"/>
    <col min="519" max="519" width="2.42578125" style="408" bestFit="1" customWidth="1"/>
    <col min="520" max="520" width="8.5703125" style="408" customWidth="1"/>
    <col min="521" max="521" width="12.42578125" style="408" customWidth="1"/>
    <col min="522" max="522" width="2.140625" style="408" customWidth="1"/>
    <col min="523" max="523" width="9.42578125" style="408" customWidth="1"/>
    <col min="524" max="768" width="11" style="408"/>
    <col min="769" max="769" width="46.7109375" style="408" bestFit="1" customWidth="1"/>
    <col min="770" max="770" width="11.85546875" style="408" customWidth="1"/>
    <col min="771" max="771" width="12.42578125" style="408" customWidth="1"/>
    <col min="772" max="772" width="12.5703125" style="408" customWidth="1"/>
    <col min="773" max="773" width="11.7109375" style="408" customWidth="1"/>
    <col min="774" max="774" width="10.7109375" style="408" customWidth="1"/>
    <col min="775" max="775" width="2.42578125" style="408" bestFit="1" customWidth="1"/>
    <col min="776" max="776" width="8.5703125" style="408" customWidth="1"/>
    <col min="777" max="777" width="12.42578125" style="408" customWidth="1"/>
    <col min="778" max="778" width="2.140625" style="408" customWidth="1"/>
    <col min="779" max="779" width="9.42578125" style="408" customWidth="1"/>
    <col min="780" max="1024" width="11" style="408"/>
    <col min="1025" max="1025" width="46.7109375" style="408" bestFit="1" customWidth="1"/>
    <col min="1026" max="1026" width="11.85546875" style="408" customWidth="1"/>
    <col min="1027" max="1027" width="12.42578125" style="408" customWidth="1"/>
    <col min="1028" max="1028" width="12.5703125" style="408" customWidth="1"/>
    <col min="1029" max="1029" width="11.7109375" style="408" customWidth="1"/>
    <col min="1030" max="1030" width="10.7109375" style="408" customWidth="1"/>
    <col min="1031" max="1031" width="2.42578125" style="408" bestFit="1" customWidth="1"/>
    <col min="1032" max="1032" width="8.5703125" style="408" customWidth="1"/>
    <col min="1033" max="1033" width="12.42578125" style="408" customWidth="1"/>
    <col min="1034" max="1034" width="2.140625" style="408" customWidth="1"/>
    <col min="1035" max="1035" width="9.42578125" style="408" customWidth="1"/>
    <col min="1036" max="1280" width="11" style="408"/>
    <col min="1281" max="1281" width="46.7109375" style="408" bestFit="1" customWidth="1"/>
    <col min="1282" max="1282" width="11.85546875" style="408" customWidth="1"/>
    <col min="1283" max="1283" width="12.42578125" style="408" customWidth="1"/>
    <col min="1284" max="1284" width="12.5703125" style="408" customWidth="1"/>
    <col min="1285" max="1285" width="11.7109375" style="408" customWidth="1"/>
    <col min="1286" max="1286" width="10.7109375" style="408" customWidth="1"/>
    <col min="1287" max="1287" width="2.42578125" style="408" bestFit="1" customWidth="1"/>
    <col min="1288" max="1288" width="8.5703125" style="408" customWidth="1"/>
    <col min="1289" max="1289" width="12.42578125" style="408" customWidth="1"/>
    <col min="1290" max="1290" width="2.140625" style="408" customWidth="1"/>
    <col min="1291" max="1291" width="9.42578125" style="408" customWidth="1"/>
    <col min="1292" max="1536" width="11" style="408"/>
    <col min="1537" max="1537" width="46.7109375" style="408" bestFit="1" customWidth="1"/>
    <col min="1538" max="1538" width="11.85546875" style="408" customWidth="1"/>
    <col min="1539" max="1539" width="12.42578125" style="408" customWidth="1"/>
    <col min="1540" max="1540" width="12.5703125" style="408" customWidth="1"/>
    <col min="1541" max="1541" width="11.7109375" style="408" customWidth="1"/>
    <col min="1542" max="1542" width="10.7109375" style="408" customWidth="1"/>
    <col min="1543" max="1543" width="2.42578125" style="408" bestFit="1" customWidth="1"/>
    <col min="1544" max="1544" width="8.5703125" style="408" customWidth="1"/>
    <col min="1545" max="1545" width="12.42578125" style="408" customWidth="1"/>
    <col min="1546" max="1546" width="2.140625" style="408" customWidth="1"/>
    <col min="1547" max="1547" width="9.42578125" style="408" customWidth="1"/>
    <col min="1548" max="1792" width="11" style="408"/>
    <col min="1793" max="1793" width="46.7109375" style="408" bestFit="1" customWidth="1"/>
    <col min="1794" max="1794" width="11.85546875" style="408" customWidth="1"/>
    <col min="1795" max="1795" width="12.42578125" style="408" customWidth="1"/>
    <col min="1796" max="1796" width="12.5703125" style="408" customWidth="1"/>
    <col min="1797" max="1797" width="11.7109375" style="408" customWidth="1"/>
    <col min="1798" max="1798" width="10.7109375" style="408" customWidth="1"/>
    <col min="1799" max="1799" width="2.42578125" style="408" bestFit="1" customWidth="1"/>
    <col min="1800" max="1800" width="8.5703125" style="408" customWidth="1"/>
    <col min="1801" max="1801" width="12.42578125" style="408" customWidth="1"/>
    <col min="1802" max="1802" width="2.140625" style="408" customWidth="1"/>
    <col min="1803" max="1803" width="9.42578125" style="408" customWidth="1"/>
    <col min="1804" max="2048" width="11" style="408"/>
    <col min="2049" max="2049" width="46.7109375" style="408" bestFit="1" customWidth="1"/>
    <col min="2050" max="2050" width="11.85546875" style="408" customWidth="1"/>
    <col min="2051" max="2051" width="12.42578125" style="408" customWidth="1"/>
    <col min="2052" max="2052" width="12.5703125" style="408" customWidth="1"/>
    <col min="2053" max="2053" width="11.7109375" style="408" customWidth="1"/>
    <col min="2054" max="2054" width="10.7109375" style="408" customWidth="1"/>
    <col min="2055" max="2055" width="2.42578125" style="408" bestFit="1" customWidth="1"/>
    <col min="2056" max="2056" width="8.5703125" style="408" customWidth="1"/>
    <col min="2057" max="2057" width="12.42578125" style="408" customWidth="1"/>
    <col min="2058" max="2058" width="2.140625" style="408" customWidth="1"/>
    <col min="2059" max="2059" width="9.42578125" style="408" customWidth="1"/>
    <col min="2060" max="2304" width="11" style="408"/>
    <col min="2305" max="2305" width="46.7109375" style="408" bestFit="1" customWidth="1"/>
    <col min="2306" max="2306" width="11.85546875" style="408" customWidth="1"/>
    <col min="2307" max="2307" width="12.42578125" style="408" customWidth="1"/>
    <col min="2308" max="2308" width="12.5703125" style="408" customWidth="1"/>
    <col min="2309" max="2309" width="11.7109375" style="408" customWidth="1"/>
    <col min="2310" max="2310" width="10.7109375" style="408" customWidth="1"/>
    <col min="2311" max="2311" width="2.42578125" style="408" bestFit="1" customWidth="1"/>
    <col min="2312" max="2312" width="8.5703125" style="408" customWidth="1"/>
    <col min="2313" max="2313" width="12.42578125" style="408" customWidth="1"/>
    <col min="2314" max="2314" width="2.140625" style="408" customWidth="1"/>
    <col min="2315" max="2315" width="9.42578125" style="408" customWidth="1"/>
    <col min="2316" max="2560" width="11" style="408"/>
    <col min="2561" max="2561" width="46.7109375" style="408" bestFit="1" customWidth="1"/>
    <col min="2562" max="2562" width="11.85546875" style="408" customWidth="1"/>
    <col min="2563" max="2563" width="12.42578125" style="408" customWidth="1"/>
    <col min="2564" max="2564" width="12.5703125" style="408" customWidth="1"/>
    <col min="2565" max="2565" width="11.7109375" style="408" customWidth="1"/>
    <col min="2566" max="2566" width="10.7109375" style="408" customWidth="1"/>
    <col min="2567" max="2567" width="2.42578125" style="408" bestFit="1" customWidth="1"/>
    <col min="2568" max="2568" width="8.5703125" style="408" customWidth="1"/>
    <col min="2569" max="2569" width="12.42578125" style="408" customWidth="1"/>
    <col min="2570" max="2570" width="2.140625" style="408" customWidth="1"/>
    <col min="2571" max="2571" width="9.42578125" style="408" customWidth="1"/>
    <col min="2572" max="2816" width="11" style="408"/>
    <col min="2817" max="2817" width="46.7109375" style="408" bestFit="1" customWidth="1"/>
    <col min="2818" max="2818" width="11.85546875" style="408" customWidth="1"/>
    <col min="2819" max="2819" width="12.42578125" style="408" customWidth="1"/>
    <col min="2820" max="2820" width="12.5703125" style="408" customWidth="1"/>
    <col min="2821" max="2821" width="11.7109375" style="408" customWidth="1"/>
    <col min="2822" max="2822" width="10.7109375" style="408" customWidth="1"/>
    <col min="2823" max="2823" width="2.42578125" style="408" bestFit="1" customWidth="1"/>
    <col min="2824" max="2824" width="8.5703125" style="408" customWidth="1"/>
    <col min="2825" max="2825" width="12.42578125" style="408" customWidth="1"/>
    <col min="2826" max="2826" width="2.140625" style="408" customWidth="1"/>
    <col min="2827" max="2827" width="9.42578125" style="408" customWidth="1"/>
    <col min="2828" max="3072" width="11" style="408"/>
    <col min="3073" max="3073" width="46.7109375" style="408" bestFit="1" customWidth="1"/>
    <col min="3074" max="3074" width="11.85546875" style="408" customWidth="1"/>
    <col min="3075" max="3075" width="12.42578125" style="408" customWidth="1"/>
    <col min="3076" max="3076" width="12.5703125" style="408" customWidth="1"/>
    <col min="3077" max="3077" width="11.7109375" style="408" customWidth="1"/>
    <col min="3078" max="3078" width="10.7109375" style="408" customWidth="1"/>
    <col min="3079" max="3079" width="2.42578125" style="408" bestFit="1" customWidth="1"/>
    <col min="3080" max="3080" width="8.5703125" style="408" customWidth="1"/>
    <col min="3081" max="3081" width="12.42578125" style="408" customWidth="1"/>
    <col min="3082" max="3082" width="2.140625" style="408" customWidth="1"/>
    <col min="3083" max="3083" width="9.42578125" style="408" customWidth="1"/>
    <col min="3084" max="3328" width="11" style="408"/>
    <col min="3329" max="3329" width="46.7109375" style="408" bestFit="1" customWidth="1"/>
    <col min="3330" max="3330" width="11.85546875" style="408" customWidth="1"/>
    <col min="3331" max="3331" width="12.42578125" style="408" customWidth="1"/>
    <col min="3332" max="3332" width="12.5703125" style="408" customWidth="1"/>
    <col min="3333" max="3333" width="11.7109375" style="408" customWidth="1"/>
    <col min="3334" max="3334" width="10.7109375" style="408" customWidth="1"/>
    <col min="3335" max="3335" width="2.42578125" style="408" bestFit="1" customWidth="1"/>
    <col min="3336" max="3336" width="8.5703125" style="408" customWidth="1"/>
    <col min="3337" max="3337" width="12.42578125" style="408" customWidth="1"/>
    <col min="3338" max="3338" width="2.140625" style="408" customWidth="1"/>
    <col min="3339" max="3339" width="9.42578125" style="408" customWidth="1"/>
    <col min="3340" max="3584" width="11" style="408"/>
    <col min="3585" max="3585" width="46.7109375" style="408" bestFit="1" customWidth="1"/>
    <col min="3586" max="3586" width="11.85546875" style="408" customWidth="1"/>
    <col min="3587" max="3587" width="12.42578125" style="408" customWidth="1"/>
    <col min="3588" max="3588" width="12.5703125" style="408" customWidth="1"/>
    <col min="3589" max="3589" width="11.7109375" style="408" customWidth="1"/>
    <col min="3590" max="3590" width="10.7109375" style="408" customWidth="1"/>
    <col min="3591" max="3591" width="2.42578125" style="408" bestFit="1" customWidth="1"/>
    <col min="3592" max="3592" width="8.5703125" style="408" customWidth="1"/>
    <col min="3593" max="3593" width="12.42578125" style="408" customWidth="1"/>
    <col min="3594" max="3594" width="2.140625" style="408" customWidth="1"/>
    <col min="3595" max="3595" width="9.42578125" style="408" customWidth="1"/>
    <col min="3596" max="3840" width="11" style="408"/>
    <col min="3841" max="3841" width="46.7109375" style="408" bestFit="1" customWidth="1"/>
    <col min="3842" max="3842" width="11.85546875" style="408" customWidth="1"/>
    <col min="3843" max="3843" width="12.42578125" style="408" customWidth="1"/>
    <col min="3844" max="3844" width="12.5703125" style="408" customWidth="1"/>
    <col min="3845" max="3845" width="11.7109375" style="408" customWidth="1"/>
    <col min="3846" max="3846" width="10.7109375" style="408" customWidth="1"/>
    <col min="3847" max="3847" width="2.42578125" style="408" bestFit="1" customWidth="1"/>
    <col min="3848" max="3848" width="8.5703125" style="408" customWidth="1"/>
    <col min="3849" max="3849" width="12.42578125" style="408" customWidth="1"/>
    <col min="3850" max="3850" width="2.140625" style="408" customWidth="1"/>
    <col min="3851" max="3851" width="9.42578125" style="408" customWidth="1"/>
    <col min="3852" max="4096" width="11" style="408"/>
    <col min="4097" max="4097" width="46.7109375" style="408" bestFit="1" customWidth="1"/>
    <col min="4098" max="4098" width="11.85546875" style="408" customWidth="1"/>
    <col min="4099" max="4099" width="12.42578125" style="408" customWidth="1"/>
    <col min="4100" max="4100" width="12.5703125" style="408" customWidth="1"/>
    <col min="4101" max="4101" width="11.7109375" style="408" customWidth="1"/>
    <col min="4102" max="4102" width="10.7109375" style="408" customWidth="1"/>
    <col min="4103" max="4103" width="2.42578125" style="408" bestFit="1" customWidth="1"/>
    <col min="4104" max="4104" width="8.5703125" style="408" customWidth="1"/>
    <col min="4105" max="4105" width="12.42578125" style="408" customWidth="1"/>
    <col min="4106" max="4106" width="2.140625" style="408" customWidth="1"/>
    <col min="4107" max="4107" width="9.42578125" style="408" customWidth="1"/>
    <col min="4108" max="4352" width="11" style="408"/>
    <col min="4353" max="4353" width="46.7109375" style="408" bestFit="1" customWidth="1"/>
    <col min="4354" max="4354" width="11.85546875" style="408" customWidth="1"/>
    <col min="4355" max="4355" width="12.42578125" style="408" customWidth="1"/>
    <col min="4356" max="4356" width="12.5703125" style="408" customWidth="1"/>
    <col min="4357" max="4357" width="11.7109375" style="408" customWidth="1"/>
    <col min="4358" max="4358" width="10.7109375" style="408" customWidth="1"/>
    <col min="4359" max="4359" width="2.42578125" style="408" bestFit="1" customWidth="1"/>
    <col min="4360" max="4360" width="8.5703125" style="408" customWidth="1"/>
    <col min="4361" max="4361" width="12.42578125" style="408" customWidth="1"/>
    <col min="4362" max="4362" width="2.140625" style="408" customWidth="1"/>
    <col min="4363" max="4363" width="9.42578125" style="408" customWidth="1"/>
    <col min="4364" max="4608" width="11" style="408"/>
    <col min="4609" max="4609" width="46.7109375" style="408" bestFit="1" customWidth="1"/>
    <col min="4610" max="4610" width="11.85546875" style="408" customWidth="1"/>
    <col min="4611" max="4611" width="12.42578125" style="408" customWidth="1"/>
    <col min="4612" max="4612" width="12.5703125" style="408" customWidth="1"/>
    <col min="4613" max="4613" width="11.7109375" style="408" customWidth="1"/>
    <col min="4614" max="4614" width="10.7109375" style="408" customWidth="1"/>
    <col min="4615" max="4615" width="2.42578125" style="408" bestFit="1" customWidth="1"/>
    <col min="4616" max="4616" width="8.5703125" style="408" customWidth="1"/>
    <col min="4617" max="4617" width="12.42578125" style="408" customWidth="1"/>
    <col min="4618" max="4618" width="2.140625" style="408" customWidth="1"/>
    <col min="4619" max="4619" width="9.42578125" style="408" customWidth="1"/>
    <col min="4620" max="4864" width="11" style="408"/>
    <col min="4865" max="4865" width="46.7109375" style="408" bestFit="1" customWidth="1"/>
    <col min="4866" max="4866" width="11.85546875" style="408" customWidth="1"/>
    <col min="4867" max="4867" width="12.42578125" style="408" customWidth="1"/>
    <col min="4868" max="4868" width="12.5703125" style="408" customWidth="1"/>
    <col min="4869" max="4869" width="11.7109375" style="408" customWidth="1"/>
    <col min="4870" max="4870" width="10.7109375" style="408" customWidth="1"/>
    <col min="4871" max="4871" width="2.42578125" style="408" bestFit="1" customWidth="1"/>
    <col min="4872" max="4872" width="8.5703125" style="408" customWidth="1"/>
    <col min="4873" max="4873" width="12.42578125" style="408" customWidth="1"/>
    <col min="4874" max="4874" width="2.140625" style="408" customWidth="1"/>
    <col min="4875" max="4875" width="9.42578125" style="408" customWidth="1"/>
    <col min="4876" max="5120" width="11" style="408"/>
    <col min="5121" max="5121" width="46.7109375" style="408" bestFit="1" customWidth="1"/>
    <col min="5122" max="5122" width="11.85546875" style="408" customWidth="1"/>
    <col min="5123" max="5123" width="12.42578125" style="408" customWidth="1"/>
    <col min="5124" max="5124" width="12.5703125" style="408" customWidth="1"/>
    <col min="5125" max="5125" width="11.7109375" style="408" customWidth="1"/>
    <col min="5126" max="5126" width="10.7109375" style="408" customWidth="1"/>
    <col min="5127" max="5127" width="2.42578125" style="408" bestFit="1" customWidth="1"/>
    <col min="5128" max="5128" width="8.5703125" style="408" customWidth="1"/>
    <col min="5129" max="5129" width="12.42578125" style="408" customWidth="1"/>
    <col min="5130" max="5130" width="2.140625" style="408" customWidth="1"/>
    <col min="5131" max="5131" width="9.42578125" style="408" customWidth="1"/>
    <col min="5132" max="5376" width="11" style="408"/>
    <col min="5377" max="5377" width="46.7109375" style="408" bestFit="1" customWidth="1"/>
    <col min="5378" max="5378" width="11.85546875" style="408" customWidth="1"/>
    <col min="5379" max="5379" width="12.42578125" style="408" customWidth="1"/>
    <col min="5380" max="5380" width="12.5703125" style="408" customWidth="1"/>
    <col min="5381" max="5381" width="11.7109375" style="408" customWidth="1"/>
    <col min="5382" max="5382" width="10.7109375" style="408" customWidth="1"/>
    <col min="5383" max="5383" width="2.42578125" style="408" bestFit="1" customWidth="1"/>
    <col min="5384" max="5384" width="8.5703125" style="408" customWidth="1"/>
    <col min="5385" max="5385" width="12.42578125" style="408" customWidth="1"/>
    <col min="5386" max="5386" width="2.140625" style="408" customWidth="1"/>
    <col min="5387" max="5387" width="9.42578125" style="408" customWidth="1"/>
    <col min="5388" max="5632" width="11" style="408"/>
    <col min="5633" max="5633" width="46.7109375" style="408" bestFit="1" customWidth="1"/>
    <col min="5634" max="5634" width="11.85546875" style="408" customWidth="1"/>
    <col min="5635" max="5635" width="12.42578125" style="408" customWidth="1"/>
    <col min="5636" max="5636" width="12.5703125" style="408" customWidth="1"/>
    <col min="5637" max="5637" width="11.7109375" style="408" customWidth="1"/>
    <col min="5638" max="5638" width="10.7109375" style="408" customWidth="1"/>
    <col min="5639" max="5639" width="2.42578125" style="408" bestFit="1" customWidth="1"/>
    <col min="5640" max="5640" width="8.5703125" style="408" customWidth="1"/>
    <col min="5641" max="5641" width="12.42578125" style="408" customWidth="1"/>
    <col min="5642" max="5642" width="2.140625" style="408" customWidth="1"/>
    <col min="5643" max="5643" width="9.42578125" style="408" customWidth="1"/>
    <col min="5644" max="5888" width="11" style="408"/>
    <col min="5889" max="5889" width="46.7109375" style="408" bestFit="1" customWidth="1"/>
    <col min="5890" max="5890" width="11.85546875" style="408" customWidth="1"/>
    <col min="5891" max="5891" width="12.42578125" style="408" customWidth="1"/>
    <col min="5892" max="5892" width="12.5703125" style="408" customWidth="1"/>
    <col min="5893" max="5893" width="11.7109375" style="408" customWidth="1"/>
    <col min="5894" max="5894" width="10.7109375" style="408" customWidth="1"/>
    <col min="5895" max="5895" width="2.42578125" style="408" bestFit="1" customWidth="1"/>
    <col min="5896" max="5896" width="8.5703125" style="408" customWidth="1"/>
    <col min="5897" max="5897" width="12.42578125" style="408" customWidth="1"/>
    <col min="5898" max="5898" width="2.140625" style="408" customWidth="1"/>
    <col min="5899" max="5899" width="9.42578125" style="408" customWidth="1"/>
    <col min="5900" max="6144" width="11" style="408"/>
    <col min="6145" max="6145" width="46.7109375" style="408" bestFit="1" customWidth="1"/>
    <col min="6146" max="6146" width="11.85546875" style="408" customWidth="1"/>
    <col min="6147" max="6147" width="12.42578125" style="408" customWidth="1"/>
    <col min="6148" max="6148" width="12.5703125" style="408" customWidth="1"/>
    <col min="6149" max="6149" width="11.7109375" style="408" customWidth="1"/>
    <col min="6150" max="6150" width="10.7109375" style="408" customWidth="1"/>
    <col min="6151" max="6151" width="2.42578125" style="408" bestFit="1" customWidth="1"/>
    <col min="6152" max="6152" width="8.5703125" style="408" customWidth="1"/>
    <col min="6153" max="6153" width="12.42578125" style="408" customWidth="1"/>
    <col min="6154" max="6154" width="2.140625" style="408" customWidth="1"/>
    <col min="6155" max="6155" width="9.42578125" style="408" customWidth="1"/>
    <col min="6156" max="6400" width="11" style="408"/>
    <col min="6401" max="6401" width="46.7109375" style="408" bestFit="1" customWidth="1"/>
    <col min="6402" max="6402" width="11.85546875" style="408" customWidth="1"/>
    <col min="6403" max="6403" width="12.42578125" style="408" customWidth="1"/>
    <col min="6404" max="6404" width="12.5703125" style="408" customWidth="1"/>
    <col min="6405" max="6405" width="11.7109375" style="408" customWidth="1"/>
    <col min="6406" max="6406" width="10.7109375" style="408" customWidth="1"/>
    <col min="6407" max="6407" width="2.42578125" style="408" bestFit="1" customWidth="1"/>
    <col min="6408" max="6408" width="8.5703125" style="408" customWidth="1"/>
    <col min="6409" max="6409" width="12.42578125" style="408" customWidth="1"/>
    <col min="6410" max="6410" width="2.140625" style="408" customWidth="1"/>
    <col min="6411" max="6411" width="9.42578125" style="408" customWidth="1"/>
    <col min="6412" max="6656" width="11" style="408"/>
    <col min="6657" max="6657" width="46.7109375" style="408" bestFit="1" customWidth="1"/>
    <col min="6658" max="6658" width="11.85546875" style="408" customWidth="1"/>
    <col min="6659" max="6659" width="12.42578125" style="408" customWidth="1"/>
    <col min="6660" max="6660" width="12.5703125" style="408" customWidth="1"/>
    <col min="6661" max="6661" width="11.7109375" style="408" customWidth="1"/>
    <col min="6662" max="6662" width="10.7109375" style="408" customWidth="1"/>
    <col min="6663" max="6663" width="2.42578125" style="408" bestFit="1" customWidth="1"/>
    <col min="6664" max="6664" width="8.5703125" style="408" customWidth="1"/>
    <col min="6665" max="6665" width="12.42578125" style="408" customWidth="1"/>
    <col min="6666" max="6666" width="2.140625" style="408" customWidth="1"/>
    <col min="6667" max="6667" width="9.42578125" style="408" customWidth="1"/>
    <col min="6668" max="6912" width="11" style="408"/>
    <col min="6913" max="6913" width="46.7109375" style="408" bestFit="1" customWidth="1"/>
    <col min="6914" max="6914" width="11.85546875" style="408" customWidth="1"/>
    <col min="6915" max="6915" width="12.42578125" style="408" customWidth="1"/>
    <col min="6916" max="6916" width="12.5703125" style="408" customWidth="1"/>
    <col min="6917" max="6917" width="11.7109375" style="408" customWidth="1"/>
    <col min="6918" max="6918" width="10.7109375" style="408" customWidth="1"/>
    <col min="6919" max="6919" width="2.42578125" style="408" bestFit="1" customWidth="1"/>
    <col min="6920" max="6920" width="8.5703125" style="408" customWidth="1"/>
    <col min="6921" max="6921" width="12.42578125" style="408" customWidth="1"/>
    <col min="6922" max="6922" width="2.140625" style="408" customWidth="1"/>
    <col min="6923" max="6923" width="9.42578125" style="408" customWidth="1"/>
    <col min="6924" max="7168" width="11" style="408"/>
    <col min="7169" max="7169" width="46.7109375" style="408" bestFit="1" customWidth="1"/>
    <col min="7170" max="7170" width="11.85546875" style="408" customWidth="1"/>
    <col min="7171" max="7171" width="12.42578125" style="408" customWidth="1"/>
    <col min="7172" max="7172" width="12.5703125" style="408" customWidth="1"/>
    <col min="7173" max="7173" width="11.7109375" style="408" customWidth="1"/>
    <col min="7174" max="7174" width="10.7109375" style="408" customWidth="1"/>
    <col min="7175" max="7175" width="2.42578125" style="408" bestFit="1" customWidth="1"/>
    <col min="7176" max="7176" width="8.5703125" style="408" customWidth="1"/>
    <col min="7177" max="7177" width="12.42578125" style="408" customWidth="1"/>
    <col min="7178" max="7178" width="2.140625" style="408" customWidth="1"/>
    <col min="7179" max="7179" width="9.42578125" style="408" customWidth="1"/>
    <col min="7180" max="7424" width="11" style="408"/>
    <col min="7425" max="7425" width="46.7109375" style="408" bestFit="1" customWidth="1"/>
    <col min="7426" max="7426" width="11.85546875" style="408" customWidth="1"/>
    <col min="7427" max="7427" width="12.42578125" style="408" customWidth="1"/>
    <col min="7428" max="7428" width="12.5703125" style="408" customWidth="1"/>
    <col min="7429" max="7429" width="11.7109375" style="408" customWidth="1"/>
    <col min="7430" max="7430" width="10.7109375" style="408" customWidth="1"/>
    <col min="7431" max="7431" width="2.42578125" style="408" bestFit="1" customWidth="1"/>
    <col min="7432" max="7432" width="8.5703125" style="408" customWidth="1"/>
    <col min="7433" max="7433" width="12.42578125" style="408" customWidth="1"/>
    <col min="7434" max="7434" width="2.140625" style="408" customWidth="1"/>
    <col min="7435" max="7435" width="9.42578125" style="408" customWidth="1"/>
    <col min="7436" max="7680" width="11" style="408"/>
    <col min="7681" max="7681" width="46.7109375" style="408" bestFit="1" customWidth="1"/>
    <col min="7682" max="7682" width="11.85546875" style="408" customWidth="1"/>
    <col min="7683" max="7683" width="12.42578125" style="408" customWidth="1"/>
    <col min="7684" max="7684" width="12.5703125" style="408" customWidth="1"/>
    <col min="7685" max="7685" width="11.7109375" style="408" customWidth="1"/>
    <col min="7686" max="7686" width="10.7109375" style="408" customWidth="1"/>
    <col min="7687" max="7687" width="2.42578125" style="408" bestFit="1" customWidth="1"/>
    <col min="7688" max="7688" width="8.5703125" style="408" customWidth="1"/>
    <col min="7689" max="7689" width="12.42578125" style="408" customWidth="1"/>
    <col min="7690" max="7690" width="2.140625" style="408" customWidth="1"/>
    <col min="7691" max="7691" width="9.42578125" style="408" customWidth="1"/>
    <col min="7692" max="7936" width="11" style="408"/>
    <col min="7937" max="7937" width="46.7109375" style="408" bestFit="1" customWidth="1"/>
    <col min="7938" max="7938" width="11.85546875" style="408" customWidth="1"/>
    <col min="7939" max="7939" width="12.42578125" style="408" customWidth="1"/>
    <col min="7940" max="7940" width="12.5703125" style="408" customWidth="1"/>
    <col min="7941" max="7941" width="11.7109375" style="408" customWidth="1"/>
    <col min="7942" max="7942" width="10.7109375" style="408" customWidth="1"/>
    <col min="7943" max="7943" width="2.42578125" style="408" bestFit="1" customWidth="1"/>
    <col min="7944" max="7944" width="8.5703125" style="408" customWidth="1"/>
    <col min="7945" max="7945" width="12.42578125" style="408" customWidth="1"/>
    <col min="7946" max="7946" width="2.140625" style="408" customWidth="1"/>
    <col min="7947" max="7947" width="9.42578125" style="408" customWidth="1"/>
    <col min="7948" max="8192" width="11" style="408"/>
    <col min="8193" max="8193" width="46.7109375" style="408" bestFit="1" customWidth="1"/>
    <col min="8194" max="8194" width="11.85546875" style="408" customWidth="1"/>
    <col min="8195" max="8195" width="12.42578125" style="408" customWidth="1"/>
    <col min="8196" max="8196" width="12.5703125" style="408" customWidth="1"/>
    <col min="8197" max="8197" width="11.7109375" style="408" customWidth="1"/>
    <col min="8198" max="8198" width="10.7109375" style="408" customWidth="1"/>
    <col min="8199" max="8199" width="2.42578125" style="408" bestFit="1" customWidth="1"/>
    <col min="8200" max="8200" width="8.5703125" style="408" customWidth="1"/>
    <col min="8201" max="8201" width="12.42578125" style="408" customWidth="1"/>
    <col min="8202" max="8202" width="2.140625" style="408" customWidth="1"/>
    <col min="8203" max="8203" width="9.42578125" style="408" customWidth="1"/>
    <col min="8204" max="8448" width="11" style="408"/>
    <col min="8449" max="8449" width="46.7109375" style="408" bestFit="1" customWidth="1"/>
    <col min="8450" max="8450" width="11.85546875" style="408" customWidth="1"/>
    <col min="8451" max="8451" width="12.42578125" style="408" customWidth="1"/>
    <col min="8452" max="8452" width="12.5703125" style="408" customWidth="1"/>
    <col min="8453" max="8453" width="11.7109375" style="408" customWidth="1"/>
    <col min="8454" max="8454" width="10.7109375" style="408" customWidth="1"/>
    <col min="8455" max="8455" width="2.42578125" style="408" bestFit="1" customWidth="1"/>
    <col min="8456" max="8456" width="8.5703125" style="408" customWidth="1"/>
    <col min="8457" max="8457" width="12.42578125" style="408" customWidth="1"/>
    <col min="8458" max="8458" width="2.140625" style="408" customWidth="1"/>
    <col min="8459" max="8459" width="9.42578125" style="408" customWidth="1"/>
    <col min="8460" max="8704" width="11" style="408"/>
    <col min="8705" max="8705" width="46.7109375" style="408" bestFit="1" customWidth="1"/>
    <col min="8706" max="8706" width="11.85546875" style="408" customWidth="1"/>
    <col min="8707" max="8707" width="12.42578125" style="408" customWidth="1"/>
    <col min="8708" max="8708" width="12.5703125" style="408" customWidth="1"/>
    <col min="8709" max="8709" width="11.7109375" style="408" customWidth="1"/>
    <col min="8710" max="8710" width="10.7109375" style="408" customWidth="1"/>
    <col min="8711" max="8711" width="2.42578125" style="408" bestFit="1" customWidth="1"/>
    <col min="8712" max="8712" width="8.5703125" style="408" customWidth="1"/>
    <col min="8713" max="8713" width="12.42578125" style="408" customWidth="1"/>
    <col min="8714" max="8714" width="2.140625" style="408" customWidth="1"/>
    <col min="8715" max="8715" width="9.42578125" style="408" customWidth="1"/>
    <col min="8716" max="8960" width="11" style="408"/>
    <col min="8961" max="8961" width="46.7109375" style="408" bestFit="1" customWidth="1"/>
    <col min="8962" max="8962" width="11.85546875" style="408" customWidth="1"/>
    <col min="8963" max="8963" width="12.42578125" style="408" customWidth="1"/>
    <col min="8964" max="8964" width="12.5703125" style="408" customWidth="1"/>
    <col min="8965" max="8965" width="11.7109375" style="408" customWidth="1"/>
    <col min="8966" max="8966" width="10.7109375" style="408" customWidth="1"/>
    <col min="8967" max="8967" width="2.42578125" style="408" bestFit="1" customWidth="1"/>
    <col min="8968" max="8968" width="8.5703125" style="408" customWidth="1"/>
    <col min="8969" max="8969" width="12.42578125" style="408" customWidth="1"/>
    <col min="8970" max="8970" width="2.140625" style="408" customWidth="1"/>
    <col min="8971" max="8971" width="9.42578125" style="408" customWidth="1"/>
    <col min="8972" max="9216" width="11" style="408"/>
    <col min="9217" max="9217" width="46.7109375" style="408" bestFit="1" customWidth="1"/>
    <col min="9218" max="9218" width="11.85546875" style="408" customWidth="1"/>
    <col min="9219" max="9219" width="12.42578125" style="408" customWidth="1"/>
    <col min="9220" max="9220" width="12.5703125" style="408" customWidth="1"/>
    <col min="9221" max="9221" width="11.7109375" style="408" customWidth="1"/>
    <col min="9222" max="9222" width="10.7109375" style="408" customWidth="1"/>
    <col min="9223" max="9223" width="2.42578125" style="408" bestFit="1" customWidth="1"/>
    <col min="9224" max="9224" width="8.5703125" style="408" customWidth="1"/>
    <col min="9225" max="9225" width="12.42578125" style="408" customWidth="1"/>
    <col min="9226" max="9226" width="2.140625" style="408" customWidth="1"/>
    <col min="9227" max="9227" width="9.42578125" style="408" customWidth="1"/>
    <col min="9228" max="9472" width="11" style="408"/>
    <col min="9473" max="9473" width="46.7109375" style="408" bestFit="1" customWidth="1"/>
    <col min="9474" max="9474" width="11.85546875" style="408" customWidth="1"/>
    <col min="9475" max="9475" width="12.42578125" style="408" customWidth="1"/>
    <col min="9476" max="9476" width="12.5703125" style="408" customWidth="1"/>
    <col min="9477" max="9477" width="11.7109375" style="408" customWidth="1"/>
    <col min="9478" max="9478" width="10.7109375" style="408" customWidth="1"/>
    <col min="9479" max="9479" width="2.42578125" style="408" bestFit="1" customWidth="1"/>
    <col min="9480" max="9480" width="8.5703125" style="408" customWidth="1"/>
    <col min="9481" max="9481" width="12.42578125" style="408" customWidth="1"/>
    <col min="9482" max="9482" width="2.140625" style="408" customWidth="1"/>
    <col min="9483" max="9483" width="9.42578125" style="408" customWidth="1"/>
    <col min="9484" max="9728" width="11" style="408"/>
    <col min="9729" max="9729" width="46.7109375" style="408" bestFit="1" customWidth="1"/>
    <col min="9730" max="9730" width="11.85546875" style="408" customWidth="1"/>
    <col min="9731" max="9731" width="12.42578125" style="408" customWidth="1"/>
    <col min="9732" max="9732" width="12.5703125" style="408" customWidth="1"/>
    <col min="9733" max="9733" width="11.7109375" style="408" customWidth="1"/>
    <col min="9734" max="9734" width="10.7109375" style="408" customWidth="1"/>
    <col min="9735" max="9735" width="2.42578125" style="408" bestFit="1" customWidth="1"/>
    <col min="9736" max="9736" width="8.5703125" style="408" customWidth="1"/>
    <col min="9737" max="9737" width="12.42578125" style="408" customWidth="1"/>
    <col min="9738" max="9738" width="2.140625" style="408" customWidth="1"/>
    <col min="9739" max="9739" width="9.42578125" style="408" customWidth="1"/>
    <col min="9740" max="9984" width="11" style="408"/>
    <col min="9985" max="9985" width="46.7109375" style="408" bestFit="1" customWidth="1"/>
    <col min="9986" max="9986" width="11.85546875" style="408" customWidth="1"/>
    <col min="9987" max="9987" width="12.42578125" style="408" customWidth="1"/>
    <col min="9988" max="9988" width="12.5703125" style="408" customWidth="1"/>
    <col min="9989" max="9989" width="11.7109375" style="408" customWidth="1"/>
    <col min="9990" max="9990" width="10.7109375" style="408" customWidth="1"/>
    <col min="9991" max="9991" width="2.42578125" style="408" bestFit="1" customWidth="1"/>
    <col min="9992" max="9992" width="8.5703125" style="408" customWidth="1"/>
    <col min="9993" max="9993" width="12.42578125" style="408" customWidth="1"/>
    <col min="9994" max="9994" width="2.140625" style="408" customWidth="1"/>
    <col min="9995" max="9995" width="9.42578125" style="408" customWidth="1"/>
    <col min="9996" max="10240" width="11" style="408"/>
    <col min="10241" max="10241" width="46.7109375" style="408" bestFit="1" customWidth="1"/>
    <col min="10242" max="10242" width="11.85546875" style="408" customWidth="1"/>
    <col min="10243" max="10243" width="12.42578125" style="408" customWidth="1"/>
    <col min="10244" max="10244" width="12.5703125" style="408" customWidth="1"/>
    <col min="10245" max="10245" width="11.7109375" style="408" customWidth="1"/>
    <col min="10246" max="10246" width="10.7109375" style="408" customWidth="1"/>
    <col min="10247" max="10247" width="2.42578125" style="408" bestFit="1" customWidth="1"/>
    <col min="10248" max="10248" width="8.5703125" style="408" customWidth="1"/>
    <col min="10249" max="10249" width="12.42578125" style="408" customWidth="1"/>
    <col min="10250" max="10250" width="2.140625" style="408" customWidth="1"/>
    <col min="10251" max="10251" width="9.42578125" style="408" customWidth="1"/>
    <col min="10252" max="10496" width="11" style="408"/>
    <col min="10497" max="10497" width="46.7109375" style="408" bestFit="1" customWidth="1"/>
    <col min="10498" max="10498" width="11.85546875" style="408" customWidth="1"/>
    <col min="10499" max="10499" width="12.42578125" style="408" customWidth="1"/>
    <col min="10500" max="10500" width="12.5703125" style="408" customWidth="1"/>
    <col min="10501" max="10501" width="11.7109375" style="408" customWidth="1"/>
    <col min="10502" max="10502" width="10.7109375" style="408" customWidth="1"/>
    <col min="10503" max="10503" width="2.42578125" style="408" bestFit="1" customWidth="1"/>
    <col min="10504" max="10504" width="8.5703125" style="408" customWidth="1"/>
    <col min="10505" max="10505" width="12.42578125" style="408" customWidth="1"/>
    <col min="10506" max="10506" width="2.140625" style="408" customWidth="1"/>
    <col min="10507" max="10507" width="9.42578125" style="408" customWidth="1"/>
    <col min="10508" max="10752" width="11" style="408"/>
    <col min="10753" max="10753" width="46.7109375" style="408" bestFit="1" customWidth="1"/>
    <col min="10754" max="10754" width="11.85546875" style="408" customWidth="1"/>
    <col min="10755" max="10755" width="12.42578125" style="408" customWidth="1"/>
    <col min="10756" max="10756" width="12.5703125" style="408" customWidth="1"/>
    <col min="10757" max="10757" width="11.7109375" style="408" customWidth="1"/>
    <col min="10758" max="10758" width="10.7109375" style="408" customWidth="1"/>
    <col min="10759" max="10759" width="2.42578125" style="408" bestFit="1" customWidth="1"/>
    <col min="10760" max="10760" width="8.5703125" style="408" customWidth="1"/>
    <col min="10761" max="10761" width="12.42578125" style="408" customWidth="1"/>
    <col min="10762" max="10762" width="2.140625" style="408" customWidth="1"/>
    <col min="10763" max="10763" width="9.42578125" style="408" customWidth="1"/>
    <col min="10764" max="11008" width="11" style="408"/>
    <col min="11009" max="11009" width="46.7109375" style="408" bestFit="1" customWidth="1"/>
    <col min="11010" max="11010" width="11.85546875" style="408" customWidth="1"/>
    <col min="11011" max="11011" width="12.42578125" style="408" customWidth="1"/>
    <col min="11012" max="11012" width="12.5703125" style="408" customWidth="1"/>
    <col min="11013" max="11013" width="11.7109375" style="408" customWidth="1"/>
    <col min="11014" max="11014" width="10.7109375" style="408" customWidth="1"/>
    <col min="11015" max="11015" width="2.42578125" style="408" bestFit="1" customWidth="1"/>
    <col min="11016" max="11016" width="8.5703125" style="408" customWidth="1"/>
    <col min="11017" max="11017" width="12.42578125" style="408" customWidth="1"/>
    <col min="11018" max="11018" width="2.140625" style="408" customWidth="1"/>
    <col min="11019" max="11019" width="9.42578125" style="408" customWidth="1"/>
    <col min="11020" max="11264" width="11" style="408"/>
    <col min="11265" max="11265" width="46.7109375" style="408" bestFit="1" customWidth="1"/>
    <col min="11266" max="11266" width="11.85546875" style="408" customWidth="1"/>
    <col min="11267" max="11267" width="12.42578125" style="408" customWidth="1"/>
    <col min="11268" max="11268" width="12.5703125" style="408" customWidth="1"/>
    <col min="11269" max="11269" width="11.7109375" style="408" customWidth="1"/>
    <col min="11270" max="11270" width="10.7109375" style="408" customWidth="1"/>
    <col min="11271" max="11271" width="2.42578125" style="408" bestFit="1" customWidth="1"/>
    <col min="11272" max="11272" width="8.5703125" style="408" customWidth="1"/>
    <col min="11273" max="11273" width="12.42578125" style="408" customWidth="1"/>
    <col min="11274" max="11274" width="2.140625" style="408" customWidth="1"/>
    <col min="11275" max="11275" width="9.42578125" style="408" customWidth="1"/>
    <col min="11276" max="11520" width="11" style="408"/>
    <col min="11521" max="11521" width="46.7109375" style="408" bestFit="1" customWidth="1"/>
    <col min="11522" max="11522" width="11.85546875" style="408" customWidth="1"/>
    <col min="11523" max="11523" width="12.42578125" style="408" customWidth="1"/>
    <col min="11524" max="11524" width="12.5703125" style="408" customWidth="1"/>
    <col min="11525" max="11525" width="11.7109375" style="408" customWidth="1"/>
    <col min="11526" max="11526" width="10.7109375" style="408" customWidth="1"/>
    <col min="11527" max="11527" width="2.42578125" style="408" bestFit="1" customWidth="1"/>
    <col min="11528" max="11528" width="8.5703125" style="408" customWidth="1"/>
    <col min="11529" max="11529" width="12.42578125" style="408" customWidth="1"/>
    <col min="11530" max="11530" width="2.140625" style="408" customWidth="1"/>
    <col min="11531" max="11531" width="9.42578125" style="408" customWidth="1"/>
    <col min="11532" max="11776" width="11" style="408"/>
    <col min="11777" max="11777" width="46.7109375" style="408" bestFit="1" customWidth="1"/>
    <col min="11778" max="11778" width="11.85546875" style="408" customWidth="1"/>
    <col min="11779" max="11779" width="12.42578125" style="408" customWidth="1"/>
    <col min="11780" max="11780" width="12.5703125" style="408" customWidth="1"/>
    <col min="11781" max="11781" width="11.7109375" style="408" customWidth="1"/>
    <col min="11782" max="11782" width="10.7109375" style="408" customWidth="1"/>
    <col min="11783" max="11783" width="2.42578125" style="408" bestFit="1" customWidth="1"/>
    <col min="11784" max="11784" width="8.5703125" style="408" customWidth="1"/>
    <col min="11785" max="11785" width="12.42578125" style="408" customWidth="1"/>
    <col min="11786" max="11786" width="2.140625" style="408" customWidth="1"/>
    <col min="11787" max="11787" width="9.42578125" style="408" customWidth="1"/>
    <col min="11788" max="12032" width="11" style="408"/>
    <col min="12033" max="12033" width="46.7109375" style="408" bestFit="1" customWidth="1"/>
    <col min="12034" max="12034" width="11.85546875" style="408" customWidth="1"/>
    <col min="12035" max="12035" width="12.42578125" style="408" customWidth="1"/>
    <col min="12036" max="12036" width="12.5703125" style="408" customWidth="1"/>
    <col min="12037" max="12037" width="11.7109375" style="408" customWidth="1"/>
    <col min="12038" max="12038" width="10.7109375" style="408" customWidth="1"/>
    <col min="12039" max="12039" width="2.42578125" style="408" bestFit="1" customWidth="1"/>
    <col min="12040" max="12040" width="8.5703125" style="408" customWidth="1"/>
    <col min="12041" max="12041" width="12.42578125" style="408" customWidth="1"/>
    <col min="12042" max="12042" width="2.140625" style="408" customWidth="1"/>
    <col min="12043" max="12043" width="9.42578125" style="408" customWidth="1"/>
    <col min="12044" max="12288" width="11" style="408"/>
    <col min="12289" max="12289" width="46.7109375" style="408" bestFit="1" customWidth="1"/>
    <col min="12290" max="12290" width="11.85546875" style="408" customWidth="1"/>
    <col min="12291" max="12291" width="12.42578125" style="408" customWidth="1"/>
    <col min="12292" max="12292" width="12.5703125" style="408" customWidth="1"/>
    <col min="12293" max="12293" width="11.7109375" style="408" customWidth="1"/>
    <col min="12294" max="12294" width="10.7109375" style="408" customWidth="1"/>
    <col min="12295" max="12295" width="2.42578125" style="408" bestFit="1" customWidth="1"/>
    <col min="12296" max="12296" width="8.5703125" style="408" customWidth="1"/>
    <col min="12297" max="12297" width="12.42578125" style="408" customWidth="1"/>
    <col min="12298" max="12298" width="2.140625" style="408" customWidth="1"/>
    <col min="12299" max="12299" width="9.42578125" style="408" customWidth="1"/>
    <col min="12300" max="12544" width="11" style="408"/>
    <col min="12545" max="12545" width="46.7109375" style="408" bestFit="1" customWidth="1"/>
    <col min="12546" max="12546" width="11.85546875" style="408" customWidth="1"/>
    <col min="12547" max="12547" width="12.42578125" style="408" customWidth="1"/>
    <col min="12548" max="12548" width="12.5703125" style="408" customWidth="1"/>
    <col min="12549" max="12549" width="11.7109375" style="408" customWidth="1"/>
    <col min="12550" max="12550" width="10.7109375" style="408" customWidth="1"/>
    <col min="12551" max="12551" width="2.42578125" style="408" bestFit="1" customWidth="1"/>
    <col min="12552" max="12552" width="8.5703125" style="408" customWidth="1"/>
    <col min="12553" max="12553" width="12.42578125" style="408" customWidth="1"/>
    <col min="12554" max="12554" width="2.140625" style="408" customWidth="1"/>
    <col min="12555" max="12555" width="9.42578125" style="408" customWidth="1"/>
    <col min="12556" max="12800" width="11" style="408"/>
    <col min="12801" max="12801" width="46.7109375" style="408" bestFit="1" customWidth="1"/>
    <col min="12802" max="12802" width="11.85546875" style="408" customWidth="1"/>
    <col min="12803" max="12803" width="12.42578125" style="408" customWidth="1"/>
    <col min="12804" max="12804" width="12.5703125" style="408" customWidth="1"/>
    <col min="12805" max="12805" width="11.7109375" style="408" customWidth="1"/>
    <col min="12806" max="12806" width="10.7109375" style="408" customWidth="1"/>
    <col min="12807" max="12807" width="2.42578125" style="408" bestFit="1" customWidth="1"/>
    <col min="12808" max="12808" width="8.5703125" style="408" customWidth="1"/>
    <col min="12809" max="12809" width="12.42578125" style="408" customWidth="1"/>
    <col min="12810" max="12810" width="2.140625" style="408" customWidth="1"/>
    <col min="12811" max="12811" width="9.42578125" style="408" customWidth="1"/>
    <col min="12812" max="13056" width="11" style="408"/>
    <col min="13057" max="13057" width="46.7109375" style="408" bestFit="1" customWidth="1"/>
    <col min="13058" max="13058" width="11.85546875" style="408" customWidth="1"/>
    <col min="13059" max="13059" width="12.42578125" style="408" customWidth="1"/>
    <col min="13060" max="13060" width="12.5703125" style="408" customWidth="1"/>
    <col min="13061" max="13061" width="11.7109375" style="408" customWidth="1"/>
    <col min="13062" max="13062" width="10.7109375" style="408" customWidth="1"/>
    <col min="13063" max="13063" width="2.42578125" style="408" bestFit="1" customWidth="1"/>
    <col min="13064" max="13064" width="8.5703125" style="408" customWidth="1"/>
    <col min="13065" max="13065" width="12.42578125" style="408" customWidth="1"/>
    <col min="13066" max="13066" width="2.140625" style="408" customWidth="1"/>
    <col min="13067" max="13067" width="9.42578125" style="408" customWidth="1"/>
    <col min="13068" max="13312" width="11" style="408"/>
    <col min="13313" max="13313" width="46.7109375" style="408" bestFit="1" customWidth="1"/>
    <col min="13314" max="13314" width="11.85546875" style="408" customWidth="1"/>
    <col min="13315" max="13315" width="12.42578125" style="408" customWidth="1"/>
    <col min="13316" max="13316" width="12.5703125" style="408" customWidth="1"/>
    <col min="13317" max="13317" width="11.7109375" style="408" customWidth="1"/>
    <col min="13318" max="13318" width="10.7109375" style="408" customWidth="1"/>
    <col min="13319" max="13319" width="2.42578125" style="408" bestFit="1" customWidth="1"/>
    <col min="13320" max="13320" width="8.5703125" style="408" customWidth="1"/>
    <col min="13321" max="13321" width="12.42578125" style="408" customWidth="1"/>
    <col min="13322" max="13322" width="2.140625" style="408" customWidth="1"/>
    <col min="13323" max="13323" width="9.42578125" style="408" customWidth="1"/>
    <col min="13324" max="13568" width="11" style="408"/>
    <col min="13569" max="13569" width="46.7109375" style="408" bestFit="1" customWidth="1"/>
    <col min="13570" max="13570" width="11.85546875" style="408" customWidth="1"/>
    <col min="13571" max="13571" width="12.42578125" style="408" customWidth="1"/>
    <col min="13572" max="13572" width="12.5703125" style="408" customWidth="1"/>
    <col min="13573" max="13573" width="11.7109375" style="408" customWidth="1"/>
    <col min="13574" max="13574" width="10.7109375" style="408" customWidth="1"/>
    <col min="13575" max="13575" width="2.42578125" style="408" bestFit="1" customWidth="1"/>
    <col min="13576" max="13576" width="8.5703125" style="408" customWidth="1"/>
    <col min="13577" max="13577" width="12.42578125" style="408" customWidth="1"/>
    <col min="13578" max="13578" width="2.140625" style="408" customWidth="1"/>
    <col min="13579" max="13579" width="9.42578125" style="408" customWidth="1"/>
    <col min="13580" max="13824" width="11" style="408"/>
    <col min="13825" max="13825" width="46.7109375" style="408" bestFit="1" customWidth="1"/>
    <col min="13826" max="13826" width="11.85546875" style="408" customWidth="1"/>
    <col min="13827" max="13827" width="12.42578125" style="408" customWidth="1"/>
    <col min="13828" max="13828" width="12.5703125" style="408" customWidth="1"/>
    <col min="13829" max="13829" width="11.7109375" style="408" customWidth="1"/>
    <col min="13830" max="13830" width="10.7109375" style="408" customWidth="1"/>
    <col min="13831" max="13831" width="2.42578125" style="408" bestFit="1" customWidth="1"/>
    <col min="13832" max="13832" width="8.5703125" style="408" customWidth="1"/>
    <col min="13833" max="13833" width="12.42578125" style="408" customWidth="1"/>
    <col min="13834" max="13834" width="2.140625" style="408" customWidth="1"/>
    <col min="13835" max="13835" width="9.42578125" style="408" customWidth="1"/>
    <col min="13836" max="14080" width="11" style="408"/>
    <col min="14081" max="14081" width="46.7109375" style="408" bestFit="1" customWidth="1"/>
    <col min="14082" max="14082" width="11.85546875" style="408" customWidth="1"/>
    <col min="14083" max="14083" width="12.42578125" style="408" customWidth="1"/>
    <col min="14084" max="14084" width="12.5703125" style="408" customWidth="1"/>
    <col min="14085" max="14085" width="11.7109375" style="408" customWidth="1"/>
    <col min="14086" max="14086" width="10.7109375" style="408" customWidth="1"/>
    <col min="14087" max="14087" width="2.42578125" style="408" bestFit="1" customWidth="1"/>
    <col min="14088" max="14088" width="8.5703125" style="408" customWidth="1"/>
    <col min="14089" max="14089" width="12.42578125" style="408" customWidth="1"/>
    <col min="14090" max="14090" width="2.140625" style="408" customWidth="1"/>
    <col min="14091" max="14091" width="9.42578125" style="408" customWidth="1"/>
    <col min="14092" max="14336" width="11" style="408"/>
    <col min="14337" max="14337" width="46.7109375" style="408" bestFit="1" customWidth="1"/>
    <col min="14338" max="14338" width="11.85546875" style="408" customWidth="1"/>
    <col min="14339" max="14339" width="12.42578125" style="408" customWidth="1"/>
    <col min="14340" max="14340" width="12.5703125" style="408" customWidth="1"/>
    <col min="14341" max="14341" width="11.7109375" style="408" customWidth="1"/>
    <col min="14342" max="14342" width="10.7109375" style="408" customWidth="1"/>
    <col min="14343" max="14343" width="2.42578125" style="408" bestFit="1" customWidth="1"/>
    <col min="14344" max="14344" width="8.5703125" style="408" customWidth="1"/>
    <col min="14345" max="14345" width="12.42578125" style="408" customWidth="1"/>
    <col min="14346" max="14346" width="2.140625" style="408" customWidth="1"/>
    <col min="14347" max="14347" width="9.42578125" style="408" customWidth="1"/>
    <col min="14348" max="14592" width="11" style="408"/>
    <col min="14593" max="14593" width="46.7109375" style="408" bestFit="1" customWidth="1"/>
    <col min="14594" max="14594" width="11.85546875" style="408" customWidth="1"/>
    <col min="14595" max="14595" width="12.42578125" style="408" customWidth="1"/>
    <col min="14596" max="14596" width="12.5703125" style="408" customWidth="1"/>
    <col min="14597" max="14597" width="11.7109375" style="408" customWidth="1"/>
    <col min="14598" max="14598" width="10.7109375" style="408" customWidth="1"/>
    <col min="14599" max="14599" width="2.42578125" style="408" bestFit="1" customWidth="1"/>
    <col min="14600" max="14600" width="8.5703125" style="408" customWidth="1"/>
    <col min="14601" max="14601" width="12.42578125" style="408" customWidth="1"/>
    <col min="14602" max="14602" width="2.140625" style="408" customWidth="1"/>
    <col min="14603" max="14603" width="9.42578125" style="408" customWidth="1"/>
    <col min="14604" max="14848" width="11" style="408"/>
    <col min="14849" max="14849" width="46.7109375" style="408" bestFit="1" customWidth="1"/>
    <col min="14850" max="14850" width="11.85546875" style="408" customWidth="1"/>
    <col min="14851" max="14851" width="12.42578125" style="408" customWidth="1"/>
    <col min="14852" max="14852" width="12.5703125" style="408" customWidth="1"/>
    <col min="14853" max="14853" width="11.7109375" style="408" customWidth="1"/>
    <col min="14854" max="14854" width="10.7109375" style="408" customWidth="1"/>
    <col min="14855" max="14855" width="2.42578125" style="408" bestFit="1" customWidth="1"/>
    <col min="14856" max="14856" width="8.5703125" style="408" customWidth="1"/>
    <col min="14857" max="14857" width="12.42578125" style="408" customWidth="1"/>
    <col min="14858" max="14858" width="2.140625" style="408" customWidth="1"/>
    <col min="14859" max="14859" width="9.42578125" style="408" customWidth="1"/>
    <col min="14860" max="15104" width="11" style="408"/>
    <col min="15105" max="15105" width="46.7109375" style="408" bestFit="1" customWidth="1"/>
    <col min="15106" max="15106" width="11.85546875" style="408" customWidth="1"/>
    <col min="15107" max="15107" width="12.42578125" style="408" customWidth="1"/>
    <col min="15108" max="15108" width="12.5703125" style="408" customWidth="1"/>
    <col min="15109" max="15109" width="11.7109375" style="408" customWidth="1"/>
    <col min="15110" max="15110" width="10.7109375" style="408" customWidth="1"/>
    <col min="15111" max="15111" width="2.42578125" style="408" bestFit="1" customWidth="1"/>
    <col min="15112" max="15112" width="8.5703125" style="408" customWidth="1"/>
    <col min="15113" max="15113" width="12.42578125" style="408" customWidth="1"/>
    <col min="15114" max="15114" width="2.140625" style="408" customWidth="1"/>
    <col min="15115" max="15115" width="9.42578125" style="408" customWidth="1"/>
    <col min="15116" max="15360" width="11" style="408"/>
    <col min="15361" max="15361" width="46.7109375" style="408" bestFit="1" customWidth="1"/>
    <col min="15362" max="15362" width="11.85546875" style="408" customWidth="1"/>
    <col min="15363" max="15363" width="12.42578125" style="408" customWidth="1"/>
    <col min="15364" max="15364" width="12.5703125" style="408" customWidth="1"/>
    <col min="15365" max="15365" width="11.7109375" style="408" customWidth="1"/>
    <col min="15366" max="15366" width="10.7109375" style="408" customWidth="1"/>
    <col min="15367" max="15367" width="2.42578125" style="408" bestFit="1" customWidth="1"/>
    <col min="15368" max="15368" width="8.5703125" style="408" customWidth="1"/>
    <col min="15369" max="15369" width="12.42578125" style="408" customWidth="1"/>
    <col min="15370" max="15370" width="2.140625" style="408" customWidth="1"/>
    <col min="15371" max="15371" width="9.42578125" style="408" customWidth="1"/>
    <col min="15372" max="15616" width="11" style="408"/>
    <col min="15617" max="15617" width="46.7109375" style="408" bestFit="1" customWidth="1"/>
    <col min="15618" max="15618" width="11.85546875" style="408" customWidth="1"/>
    <col min="15619" max="15619" width="12.42578125" style="408" customWidth="1"/>
    <col min="15620" max="15620" width="12.5703125" style="408" customWidth="1"/>
    <col min="15621" max="15621" width="11.7109375" style="408" customWidth="1"/>
    <col min="15622" max="15622" width="10.7109375" style="408" customWidth="1"/>
    <col min="15623" max="15623" width="2.42578125" style="408" bestFit="1" customWidth="1"/>
    <col min="15624" max="15624" width="8.5703125" style="408" customWidth="1"/>
    <col min="15625" max="15625" width="12.42578125" style="408" customWidth="1"/>
    <col min="15626" max="15626" width="2.140625" style="408" customWidth="1"/>
    <col min="15627" max="15627" width="9.42578125" style="408" customWidth="1"/>
    <col min="15628" max="15872" width="11" style="408"/>
    <col min="15873" max="15873" width="46.7109375" style="408" bestFit="1" customWidth="1"/>
    <col min="15874" max="15874" width="11.85546875" style="408" customWidth="1"/>
    <col min="15875" max="15875" width="12.42578125" style="408" customWidth="1"/>
    <col min="15876" max="15876" width="12.5703125" style="408" customWidth="1"/>
    <col min="15877" max="15877" width="11.7109375" style="408" customWidth="1"/>
    <col min="15878" max="15878" width="10.7109375" style="408" customWidth="1"/>
    <col min="15879" max="15879" width="2.42578125" style="408" bestFit="1" customWidth="1"/>
    <col min="15880" max="15880" width="8.5703125" style="408" customWidth="1"/>
    <col min="15881" max="15881" width="12.42578125" style="408" customWidth="1"/>
    <col min="15882" max="15882" width="2.140625" style="408" customWidth="1"/>
    <col min="15883" max="15883" width="9.42578125" style="408" customWidth="1"/>
    <col min="15884" max="16128" width="11" style="408"/>
    <col min="16129" max="16129" width="46.7109375" style="408" bestFit="1" customWidth="1"/>
    <col min="16130" max="16130" width="11.85546875" style="408" customWidth="1"/>
    <col min="16131" max="16131" width="12.42578125" style="408" customWidth="1"/>
    <col min="16132" max="16132" width="12.5703125" style="408" customWidth="1"/>
    <col min="16133" max="16133" width="11.7109375" style="408" customWidth="1"/>
    <col min="16134" max="16134" width="10.7109375" style="408" customWidth="1"/>
    <col min="16135" max="16135" width="2.42578125" style="408" bestFit="1" customWidth="1"/>
    <col min="16136" max="16136" width="8.5703125" style="408" customWidth="1"/>
    <col min="16137" max="16137" width="12.42578125" style="408" customWidth="1"/>
    <col min="16138" max="16138" width="2.140625" style="408" customWidth="1"/>
    <col min="16139" max="16139" width="9.42578125" style="408" customWidth="1"/>
    <col min="16140" max="16384" width="11" style="408"/>
  </cols>
  <sheetData>
    <row r="1" spans="1:11" s="431" customFormat="1" ht="12.75">
      <c r="A1" s="1771" t="s">
        <v>1023</v>
      </c>
      <c r="B1" s="1771"/>
      <c r="C1" s="1771"/>
      <c r="D1" s="1771"/>
      <c r="E1" s="1771"/>
      <c r="F1" s="1771"/>
      <c r="G1" s="1771"/>
      <c r="H1" s="1771"/>
      <c r="I1" s="1771"/>
      <c r="J1" s="1771"/>
      <c r="K1" s="1771"/>
    </row>
    <row r="2" spans="1:11" s="431" customFormat="1" ht="17.100000000000001" customHeight="1">
      <c r="A2" s="1791" t="s">
        <v>106</v>
      </c>
      <c r="B2" s="1791"/>
      <c r="C2" s="1791"/>
      <c r="D2" s="1791"/>
      <c r="E2" s="1791"/>
      <c r="F2" s="1791"/>
      <c r="G2" s="1791"/>
      <c r="H2" s="1791"/>
      <c r="I2" s="1791"/>
      <c r="J2" s="1791"/>
      <c r="K2" s="1791"/>
    </row>
    <row r="3" spans="1:11" s="431" customFormat="1" ht="17.100000000000001" customHeight="1" thickBot="1">
      <c r="A3" s="414"/>
      <c r="B3" s="439"/>
      <c r="C3" s="409"/>
      <c r="D3" s="409"/>
      <c r="E3" s="409"/>
      <c r="F3" s="409"/>
      <c r="G3" s="409"/>
      <c r="H3" s="409"/>
      <c r="I3" s="1773" t="s">
        <v>685</v>
      </c>
      <c r="J3" s="1773"/>
      <c r="K3" s="1773"/>
    </row>
    <row r="4" spans="1:11" s="431" customFormat="1" ht="18" customHeight="1" thickTop="1">
      <c r="A4" s="1788" t="s">
        <v>727</v>
      </c>
      <c r="B4" s="713">
        <v>2016</v>
      </c>
      <c r="C4" s="713">
        <v>2016</v>
      </c>
      <c r="D4" s="713">
        <v>2017</v>
      </c>
      <c r="E4" s="713">
        <v>2017</v>
      </c>
      <c r="F4" s="1797" t="s">
        <v>686</v>
      </c>
      <c r="G4" s="1798"/>
      <c r="H4" s="1798"/>
      <c r="I4" s="1798"/>
      <c r="J4" s="1798"/>
      <c r="K4" s="1799"/>
    </row>
    <row r="5" spans="1:11" s="431" customFormat="1" ht="18" customHeight="1">
      <c r="A5" s="1789"/>
      <c r="B5" s="714" t="s">
        <v>688</v>
      </c>
      <c r="C5" s="714" t="s">
        <v>689</v>
      </c>
      <c r="D5" s="714" t="s">
        <v>690</v>
      </c>
      <c r="E5" s="714" t="s">
        <v>807</v>
      </c>
      <c r="F5" s="1776" t="s">
        <v>5</v>
      </c>
      <c r="G5" s="1777"/>
      <c r="H5" s="1778"/>
      <c r="I5" s="1777" t="s">
        <v>128</v>
      </c>
      <c r="J5" s="1777"/>
      <c r="K5" s="1779"/>
    </row>
    <row r="6" spans="1:11" s="431" customFormat="1" ht="18" customHeight="1">
      <c r="A6" s="1790"/>
      <c r="B6" s="714"/>
      <c r="C6" s="714"/>
      <c r="D6" s="714"/>
      <c r="E6" s="714"/>
      <c r="F6" s="667" t="s">
        <v>691</v>
      </c>
      <c r="G6" s="668" t="s">
        <v>107</v>
      </c>
      <c r="H6" s="669" t="s">
        <v>692</v>
      </c>
      <c r="I6" s="670" t="s">
        <v>691</v>
      </c>
      <c r="J6" s="668" t="s">
        <v>107</v>
      </c>
      <c r="K6" s="671" t="s">
        <v>692</v>
      </c>
    </row>
    <row r="7" spans="1:11" s="431" customFormat="1" ht="18" customHeight="1">
      <c r="A7" s="672" t="s">
        <v>773</v>
      </c>
      <c r="B7" s="703">
        <v>63027.913511750005</v>
      </c>
      <c r="C7" s="703">
        <v>55536.523880908986</v>
      </c>
      <c r="D7" s="703">
        <v>51767.971253915093</v>
      </c>
      <c r="E7" s="703">
        <v>54164.322162010998</v>
      </c>
      <c r="F7" s="675">
        <v>-7491.3896308410185</v>
      </c>
      <c r="G7" s="676"/>
      <c r="H7" s="674">
        <v>-11.885828378952182</v>
      </c>
      <c r="I7" s="673">
        <v>2396.3509080959047</v>
      </c>
      <c r="J7" s="677"/>
      <c r="K7" s="678">
        <v>4.6290222507312846</v>
      </c>
    </row>
    <row r="8" spans="1:11" s="431" customFormat="1" ht="18" customHeight="1">
      <c r="A8" s="679" t="s">
        <v>774</v>
      </c>
      <c r="B8" s="1433">
        <v>4542.4082021300001</v>
      </c>
      <c r="C8" s="1433">
        <v>4211.2585197600001</v>
      </c>
      <c r="D8" s="1433">
        <v>4371.8182203699998</v>
      </c>
      <c r="E8" s="1433">
        <v>4373.5136250800006</v>
      </c>
      <c r="F8" s="682">
        <v>-331.14968236999994</v>
      </c>
      <c r="G8" s="683"/>
      <c r="H8" s="681">
        <v>-7.2901788574333573</v>
      </c>
      <c r="I8" s="680">
        <v>1.6954047100007301</v>
      </c>
      <c r="J8" s="681"/>
      <c r="K8" s="684">
        <v>3.8780311178108477E-2</v>
      </c>
    </row>
    <row r="9" spans="1:11" s="431" customFormat="1" ht="18" customHeight="1">
      <c r="A9" s="679" t="s">
        <v>775</v>
      </c>
      <c r="B9" s="719">
        <v>4542.4082021300001</v>
      </c>
      <c r="C9" s="719">
        <v>4211.2585197600001</v>
      </c>
      <c r="D9" s="719">
        <v>4371.8182203699998</v>
      </c>
      <c r="E9" s="719">
        <v>4373.5136250800006</v>
      </c>
      <c r="F9" s="682">
        <v>-331.14968236999994</v>
      </c>
      <c r="G9" s="683"/>
      <c r="H9" s="681">
        <v>-7.2901788574333573</v>
      </c>
      <c r="I9" s="680">
        <v>1.6954047100007301</v>
      </c>
      <c r="J9" s="681"/>
      <c r="K9" s="684">
        <v>3.8780311178108477E-2</v>
      </c>
    </row>
    <row r="10" spans="1:11" s="431" customFormat="1" ht="18" customHeight="1">
      <c r="A10" s="679" t="s">
        <v>776</v>
      </c>
      <c r="B10" s="719">
        <v>0</v>
      </c>
      <c r="C10" s="719">
        <v>0</v>
      </c>
      <c r="D10" s="719">
        <v>0</v>
      </c>
      <c r="E10" s="719">
        <v>0</v>
      </c>
      <c r="F10" s="682">
        <v>0</v>
      </c>
      <c r="G10" s="683"/>
      <c r="H10" s="681"/>
      <c r="I10" s="680">
        <v>0</v>
      </c>
      <c r="J10" s="681"/>
      <c r="K10" s="684"/>
    </row>
    <row r="11" spans="1:11" s="431" customFormat="1" ht="18" customHeight="1">
      <c r="A11" s="679" t="s">
        <v>777</v>
      </c>
      <c r="B11" s="719">
        <v>32046.948797760004</v>
      </c>
      <c r="C11" s="719">
        <v>29411.932851948997</v>
      </c>
      <c r="D11" s="719">
        <v>18444.553532555099</v>
      </c>
      <c r="E11" s="719">
        <v>18730.153558090988</v>
      </c>
      <c r="F11" s="682">
        <v>-2635.0159458110065</v>
      </c>
      <c r="G11" s="683"/>
      <c r="H11" s="681">
        <v>-8.2223613937161701</v>
      </c>
      <c r="I11" s="680">
        <v>285.60002553588856</v>
      </c>
      <c r="J11" s="681"/>
      <c r="K11" s="684">
        <v>1.5484247153599968</v>
      </c>
    </row>
    <row r="12" spans="1:11" s="431" customFormat="1" ht="18" customHeight="1">
      <c r="A12" s="679" t="s">
        <v>775</v>
      </c>
      <c r="B12" s="719">
        <v>32046.948797760004</v>
      </c>
      <c r="C12" s="719">
        <v>29411.932851948997</v>
      </c>
      <c r="D12" s="719">
        <v>18444.553532555099</v>
      </c>
      <c r="E12" s="719">
        <v>18730.153558090988</v>
      </c>
      <c r="F12" s="682">
        <v>-2635.0159458110065</v>
      </c>
      <c r="G12" s="683"/>
      <c r="H12" s="681">
        <v>-8.2223613937161701</v>
      </c>
      <c r="I12" s="680">
        <v>285.60002553588856</v>
      </c>
      <c r="J12" s="681"/>
      <c r="K12" s="684">
        <v>1.5484247153599968</v>
      </c>
    </row>
    <row r="13" spans="1:11" s="431" customFormat="1" ht="18" customHeight="1">
      <c r="A13" s="679" t="s">
        <v>776</v>
      </c>
      <c r="B13" s="719">
        <v>0</v>
      </c>
      <c r="C13" s="719">
        <v>0</v>
      </c>
      <c r="D13" s="719">
        <v>0</v>
      </c>
      <c r="E13" s="719">
        <v>0</v>
      </c>
      <c r="F13" s="682">
        <v>0</v>
      </c>
      <c r="G13" s="683"/>
      <c r="H13" s="681"/>
      <c r="I13" s="680">
        <v>0</v>
      </c>
      <c r="J13" s="681"/>
      <c r="K13" s="684"/>
    </row>
    <row r="14" spans="1:11" s="431" customFormat="1" ht="18" customHeight="1">
      <c r="A14" s="679" t="s">
        <v>778</v>
      </c>
      <c r="B14" s="719">
        <v>24985.848013699997</v>
      </c>
      <c r="C14" s="719">
        <v>21052.930680169997</v>
      </c>
      <c r="D14" s="719">
        <v>25197.863519549996</v>
      </c>
      <c r="E14" s="719">
        <v>27738.503526690009</v>
      </c>
      <c r="F14" s="682">
        <v>-3932.9173335300002</v>
      </c>
      <c r="G14" s="683"/>
      <c r="H14" s="681">
        <v>-15.740579752880675</v>
      </c>
      <c r="I14" s="680">
        <v>2540.640007140013</v>
      </c>
      <c r="J14" s="681"/>
      <c r="K14" s="684">
        <v>10.082759616381102</v>
      </c>
    </row>
    <row r="15" spans="1:11" s="431" customFormat="1" ht="18" customHeight="1">
      <c r="A15" s="679" t="s">
        <v>775</v>
      </c>
      <c r="B15" s="719">
        <v>24985.848013699997</v>
      </c>
      <c r="C15" s="719">
        <v>21052.930680169997</v>
      </c>
      <c r="D15" s="719">
        <v>25197.863519549996</v>
      </c>
      <c r="E15" s="719">
        <v>27738.503526690009</v>
      </c>
      <c r="F15" s="682">
        <v>-3932.9173335300002</v>
      </c>
      <c r="G15" s="683"/>
      <c r="H15" s="681">
        <v>-15.740579752880675</v>
      </c>
      <c r="I15" s="680">
        <v>2540.640007140013</v>
      </c>
      <c r="J15" s="681"/>
      <c r="K15" s="684">
        <v>10.082759616381102</v>
      </c>
    </row>
    <row r="16" spans="1:11" s="431" customFormat="1" ht="18" customHeight="1">
      <c r="A16" s="679" t="s">
        <v>776</v>
      </c>
      <c r="B16" s="719">
        <v>0</v>
      </c>
      <c r="C16" s="719">
        <v>0</v>
      </c>
      <c r="D16" s="719">
        <v>0</v>
      </c>
      <c r="E16" s="719">
        <v>0</v>
      </c>
      <c r="F16" s="682">
        <v>0</v>
      </c>
      <c r="G16" s="683"/>
      <c r="H16" s="681"/>
      <c r="I16" s="680">
        <v>0</v>
      </c>
      <c r="J16" s="681"/>
      <c r="K16" s="684"/>
    </row>
    <row r="17" spans="1:11" s="431" customFormat="1" ht="18" customHeight="1">
      <c r="A17" s="679" t="s">
        <v>779</v>
      </c>
      <c r="B17" s="719">
        <v>1437.9474594300002</v>
      </c>
      <c r="C17" s="719">
        <v>847.70331469999996</v>
      </c>
      <c r="D17" s="719">
        <v>3740.2380506799987</v>
      </c>
      <c r="E17" s="719">
        <v>3288.4836255100008</v>
      </c>
      <c r="F17" s="682">
        <v>-590.24414473000024</v>
      </c>
      <c r="G17" s="683"/>
      <c r="H17" s="681">
        <v>-41.047685077726833</v>
      </c>
      <c r="I17" s="680">
        <v>-451.75442516999783</v>
      </c>
      <c r="J17" s="681"/>
      <c r="K17" s="684">
        <v>-12.07822654731471</v>
      </c>
    </row>
    <row r="18" spans="1:11" s="431" customFormat="1" ht="18" customHeight="1">
      <c r="A18" s="679" t="s">
        <v>775</v>
      </c>
      <c r="B18" s="719">
        <v>1437.9474594300002</v>
      </c>
      <c r="C18" s="719">
        <v>847.70331469999996</v>
      </c>
      <c r="D18" s="719">
        <v>3740.2380506799987</v>
      </c>
      <c r="E18" s="719">
        <v>3288.4836255100008</v>
      </c>
      <c r="F18" s="682">
        <v>-590.24414473000024</v>
      </c>
      <c r="G18" s="683"/>
      <c r="H18" s="681">
        <v>-41.047685077726833</v>
      </c>
      <c r="I18" s="680">
        <v>-451.75442516999783</v>
      </c>
      <c r="J18" s="681"/>
      <c r="K18" s="684">
        <v>-12.07822654731471</v>
      </c>
    </row>
    <row r="19" spans="1:11" s="431" customFormat="1" ht="18" customHeight="1">
      <c r="A19" s="679" t="s">
        <v>776</v>
      </c>
      <c r="B19" s="719">
        <v>0</v>
      </c>
      <c r="C19" s="719">
        <v>0</v>
      </c>
      <c r="D19" s="719">
        <v>0</v>
      </c>
      <c r="E19" s="719">
        <v>0</v>
      </c>
      <c r="F19" s="682">
        <v>0</v>
      </c>
      <c r="G19" s="683"/>
      <c r="H19" s="681"/>
      <c r="I19" s="680">
        <v>0</v>
      </c>
      <c r="J19" s="681"/>
      <c r="K19" s="684"/>
    </row>
    <row r="20" spans="1:11" s="431" customFormat="1" ht="18" customHeight="1">
      <c r="A20" s="679" t="s">
        <v>780</v>
      </c>
      <c r="B20" s="720">
        <v>14.761038729999999</v>
      </c>
      <c r="C20" s="720">
        <v>12.69851433</v>
      </c>
      <c r="D20" s="720">
        <v>13.497930760000001</v>
      </c>
      <c r="E20" s="720">
        <v>33.667826640000001</v>
      </c>
      <c r="F20" s="682">
        <v>-2.0625243999999991</v>
      </c>
      <c r="G20" s="683"/>
      <c r="H20" s="681">
        <v>-13.972759219228736</v>
      </c>
      <c r="I20" s="680">
        <v>20.169895879999999</v>
      </c>
      <c r="J20" s="681"/>
      <c r="K20" s="684">
        <v>149.42954026532581</v>
      </c>
    </row>
    <row r="21" spans="1:11" s="431" customFormat="1" ht="18" customHeight="1">
      <c r="A21" s="672" t="s">
        <v>781</v>
      </c>
      <c r="B21" s="703">
        <v>188.9</v>
      </c>
      <c r="C21" s="703">
        <v>40.1</v>
      </c>
      <c r="D21" s="703">
        <v>512.26039509999998</v>
      </c>
      <c r="E21" s="703">
        <v>277.05732640999997</v>
      </c>
      <c r="F21" s="675">
        <v>-148.80000000000001</v>
      </c>
      <c r="G21" s="676"/>
      <c r="H21" s="674">
        <v>-78.771836950767607</v>
      </c>
      <c r="I21" s="673">
        <v>-235.20306869000001</v>
      </c>
      <c r="J21" s="674"/>
      <c r="K21" s="678">
        <v>-45.914747839150294</v>
      </c>
    </row>
    <row r="22" spans="1:11" s="431" customFormat="1" ht="18" customHeight="1">
      <c r="A22" s="672" t="s">
        <v>782</v>
      </c>
      <c r="B22" s="703">
        <v>0</v>
      </c>
      <c r="C22" s="703">
        <v>0</v>
      </c>
      <c r="D22" s="703">
        <v>0</v>
      </c>
      <c r="E22" s="703">
        <v>0</v>
      </c>
      <c r="F22" s="675">
        <v>0</v>
      </c>
      <c r="G22" s="676"/>
      <c r="H22" s="674"/>
      <c r="I22" s="673">
        <v>0</v>
      </c>
      <c r="J22" s="674"/>
      <c r="K22" s="678"/>
    </row>
    <row r="23" spans="1:11" s="431" customFormat="1" ht="18" customHeight="1">
      <c r="A23" s="685" t="s">
        <v>783</v>
      </c>
      <c r="B23" s="703">
        <v>35739.533478634286</v>
      </c>
      <c r="C23" s="703">
        <v>36121.521569747172</v>
      </c>
      <c r="D23" s="703">
        <v>27775.949210264473</v>
      </c>
      <c r="E23" s="703">
        <v>28998.282305312045</v>
      </c>
      <c r="F23" s="675">
        <v>381.98809111288574</v>
      </c>
      <c r="G23" s="676"/>
      <c r="H23" s="674">
        <v>1.0688110725934485</v>
      </c>
      <c r="I23" s="673">
        <v>1222.333095047572</v>
      </c>
      <c r="J23" s="674"/>
      <c r="K23" s="678">
        <v>4.4006888326101361</v>
      </c>
    </row>
    <row r="24" spans="1:11" s="431" customFormat="1" ht="18" customHeight="1">
      <c r="A24" s="686" t="s">
        <v>784</v>
      </c>
      <c r="B24" s="1433">
        <v>13164.230377000002</v>
      </c>
      <c r="C24" s="1433">
        <v>12645.005689500002</v>
      </c>
      <c r="D24" s="1433">
        <v>10507.5767044</v>
      </c>
      <c r="E24" s="1433">
        <v>10970.631976200002</v>
      </c>
      <c r="F24" s="682">
        <v>-519.22468750000007</v>
      </c>
      <c r="G24" s="683"/>
      <c r="H24" s="681">
        <v>-3.9442084545038649</v>
      </c>
      <c r="I24" s="680">
        <v>463.05527180000172</v>
      </c>
      <c r="J24" s="681"/>
      <c r="K24" s="684">
        <v>4.4068702501700452</v>
      </c>
    </row>
    <row r="25" spans="1:11" s="431" customFormat="1" ht="18" customHeight="1">
      <c r="A25" s="686" t="s">
        <v>785</v>
      </c>
      <c r="B25" s="719">
        <v>7513.280638892893</v>
      </c>
      <c r="C25" s="719">
        <v>9267.9562074656023</v>
      </c>
      <c r="D25" s="719">
        <v>5469.2607816233049</v>
      </c>
      <c r="E25" s="719">
        <v>7876.4182047010609</v>
      </c>
      <c r="F25" s="682">
        <v>1754.6755685727094</v>
      </c>
      <c r="G25" s="683"/>
      <c r="H25" s="681">
        <v>23.35431954304407</v>
      </c>
      <c r="I25" s="680">
        <v>2407.157423077756</v>
      </c>
      <c r="J25" s="681"/>
      <c r="K25" s="684">
        <v>44.012482110302656</v>
      </c>
    </row>
    <row r="26" spans="1:11" s="431" customFormat="1" ht="18" customHeight="1">
      <c r="A26" s="686" t="s">
        <v>786</v>
      </c>
      <c r="B26" s="720">
        <v>15062.022462741392</v>
      </c>
      <c r="C26" s="720">
        <v>14208.55967278157</v>
      </c>
      <c r="D26" s="720">
        <v>11799.111724241169</v>
      </c>
      <c r="E26" s="720">
        <v>10151.232124410981</v>
      </c>
      <c r="F26" s="682">
        <v>-853.46278995982175</v>
      </c>
      <c r="G26" s="683"/>
      <c r="H26" s="681">
        <v>-5.6663226473802881</v>
      </c>
      <c r="I26" s="680">
        <v>-1647.8795998301885</v>
      </c>
      <c r="J26" s="681"/>
      <c r="K26" s="684">
        <v>-13.966132691536725</v>
      </c>
    </row>
    <row r="27" spans="1:11" s="431" customFormat="1" ht="18" customHeight="1">
      <c r="A27" s="687" t="s">
        <v>787</v>
      </c>
      <c r="B27" s="715">
        <v>98956.346990384292</v>
      </c>
      <c r="C27" s="715">
        <v>91698.145450656157</v>
      </c>
      <c r="D27" s="715">
        <v>80056.180859279557</v>
      </c>
      <c r="E27" s="715">
        <v>83439.661793733045</v>
      </c>
      <c r="F27" s="690">
        <v>-7258.2015397281357</v>
      </c>
      <c r="G27" s="691"/>
      <c r="H27" s="689">
        <v>-7.3347508881198138</v>
      </c>
      <c r="I27" s="688">
        <v>3383.4809344534879</v>
      </c>
      <c r="J27" s="689"/>
      <c r="K27" s="692">
        <v>4.2263831451076497</v>
      </c>
    </row>
    <row r="28" spans="1:11" s="431" customFormat="1" ht="18" customHeight="1">
      <c r="A28" s="672" t="s">
        <v>788</v>
      </c>
      <c r="B28" s="703">
        <v>6615.9552249600056</v>
      </c>
      <c r="C28" s="703">
        <v>4694.8861825800113</v>
      </c>
      <c r="D28" s="703">
        <v>5984.0171579600174</v>
      </c>
      <c r="E28" s="703">
        <v>4914.0026241100004</v>
      </c>
      <c r="F28" s="675">
        <v>-1921.0690423799942</v>
      </c>
      <c r="G28" s="676"/>
      <c r="H28" s="674">
        <v>-29.0369111799968</v>
      </c>
      <c r="I28" s="673">
        <v>-1070.014533850017</v>
      </c>
      <c r="J28" s="674"/>
      <c r="K28" s="678">
        <v>-17.881207650393677</v>
      </c>
    </row>
    <row r="29" spans="1:11" s="431" customFormat="1" ht="18" customHeight="1">
      <c r="A29" s="679" t="s">
        <v>789</v>
      </c>
      <c r="B29" s="1433">
        <v>1020.8205123900061</v>
      </c>
      <c r="C29" s="1433">
        <v>961.99286398001141</v>
      </c>
      <c r="D29" s="1433">
        <v>1091.2632936900159</v>
      </c>
      <c r="E29" s="1433">
        <v>1040.9356963800001</v>
      </c>
      <c r="F29" s="682">
        <v>-58.827648409994708</v>
      </c>
      <c r="G29" s="683"/>
      <c r="H29" s="681">
        <v>-5.7627807921163239</v>
      </c>
      <c r="I29" s="680">
        <v>-50.32759731001579</v>
      </c>
      <c r="J29" s="681"/>
      <c r="K29" s="684">
        <v>-4.6118656790733983</v>
      </c>
    </row>
    <row r="30" spans="1:11" s="431" customFormat="1" ht="18" customHeight="1">
      <c r="A30" s="679" t="s">
        <v>806</v>
      </c>
      <c r="B30" s="719">
        <v>5551.3826345699999</v>
      </c>
      <c r="C30" s="719">
        <v>3690.0302566</v>
      </c>
      <c r="D30" s="719">
        <v>4802.4487722700005</v>
      </c>
      <c r="E30" s="719">
        <v>3782.9225157300002</v>
      </c>
      <c r="F30" s="682">
        <v>-1861.3523779699999</v>
      </c>
      <c r="G30" s="683"/>
      <c r="H30" s="681">
        <v>-33.529527696016522</v>
      </c>
      <c r="I30" s="680">
        <v>-1019.5262565400003</v>
      </c>
      <c r="J30" s="681"/>
      <c r="K30" s="684">
        <v>-21.229299986017239</v>
      </c>
    </row>
    <row r="31" spans="1:11" s="431" customFormat="1" ht="18" customHeight="1">
      <c r="A31" s="679" t="s">
        <v>791</v>
      </c>
      <c r="B31" s="719">
        <v>0.12882199999999999</v>
      </c>
      <c r="C31" s="719">
        <v>6.4661999999999997E-2</v>
      </c>
      <c r="D31" s="719">
        <v>0.10402999999999998</v>
      </c>
      <c r="E31" s="719">
        <v>0.10235</v>
      </c>
      <c r="F31" s="682">
        <v>-6.4159999999999995E-2</v>
      </c>
      <c r="G31" s="683"/>
      <c r="H31" s="681">
        <v>-49.805157504153016</v>
      </c>
      <c r="I31" s="680">
        <v>-1.6799999999999871E-3</v>
      </c>
      <c r="J31" s="681"/>
      <c r="K31" s="684">
        <v>-1.6149187734307291</v>
      </c>
    </row>
    <row r="32" spans="1:11" s="431" customFormat="1" ht="18" customHeight="1">
      <c r="A32" s="679" t="s">
        <v>792</v>
      </c>
      <c r="B32" s="719">
        <v>41.195999999999998</v>
      </c>
      <c r="C32" s="719">
        <v>42.798400000000001</v>
      </c>
      <c r="D32" s="719">
        <v>89.801062000000002</v>
      </c>
      <c r="E32" s="719">
        <v>89.801062000000002</v>
      </c>
      <c r="F32" s="682">
        <v>1.6024000000000029</v>
      </c>
      <c r="G32" s="683"/>
      <c r="H32" s="681">
        <v>3.8896980289348555</v>
      </c>
      <c r="I32" s="680">
        <v>0</v>
      </c>
      <c r="J32" s="681"/>
      <c r="K32" s="684">
        <v>0</v>
      </c>
    </row>
    <row r="33" spans="1:11" s="431" customFormat="1" ht="18" customHeight="1">
      <c r="A33" s="679" t="s">
        <v>793</v>
      </c>
      <c r="B33" s="720">
        <v>2.4272559999999999</v>
      </c>
      <c r="C33" s="720">
        <v>0</v>
      </c>
      <c r="D33" s="720">
        <v>0.4</v>
      </c>
      <c r="E33" s="720">
        <v>0.24099999999999999</v>
      </c>
      <c r="F33" s="682">
        <v>-2.4272559999999999</v>
      </c>
      <c r="G33" s="683"/>
      <c r="H33" s="681">
        <v>-100</v>
      </c>
      <c r="I33" s="680">
        <v>-0.15900000000000003</v>
      </c>
      <c r="J33" s="681"/>
      <c r="K33" s="684">
        <v>-39.750000000000007</v>
      </c>
    </row>
    <row r="34" spans="1:11" s="431" customFormat="1" ht="18" customHeight="1">
      <c r="A34" s="693" t="s">
        <v>794</v>
      </c>
      <c r="B34" s="703">
        <v>88264.072903038439</v>
      </c>
      <c r="C34" s="703">
        <v>81829.633696774239</v>
      </c>
      <c r="D34" s="703">
        <v>72990.87842398214</v>
      </c>
      <c r="E34" s="703">
        <v>75573.836866367739</v>
      </c>
      <c r="F34" s="675">
        <v>-6434.4392062642</v>
      </c>
      <c r="G34" s="676"/>
      <c r="H34" s="674">
        <v>-7.2899867348436151</v>
      </c>
      <c r="I34" s="673">
        <v>2582.9584423855995</v>
      </c>
      <c r="J34" s="674"/>
      <c r="K34" s="678">
        <v>3.5387414128406123</v>
      </c>
    </row>
    <row r="35" spans="1:11" s="431" customFormat="1" ht="18" customHeight="1">
      <c r="A35" s="679" t="s">
        <v>795</v>
      </c>
      <c r="B35" s="1433">
        <v>3845</v>
      </c>
      <c r="C35" s="1433">
        <v>3840</v>
      </c>
      <c r="D35" s="1433">
        <v>4018</v>
      </c>
      <c r="E35" s="1433">
        <v>4253.2</v>
      </c>
      <c r="F35" s="682">
        <v>-5</v>
      </c>
      <c r="G35" s="683"/>
      <c r="H35" s="681">
        <v>-0.13003901170351106</v>
      </c>
      <c r="I35" s="680">
        <v>235.19999999999982</v>
      </c>
      <c r="J35" s="681"/>
      <c r="K35" s="684">
        <v>5.8536585365853613</v>
      </c>
    </row>
    <row r="36" spans="1:11" s="431" customFormat="1" ht="18" customHeight="1">
      <c r="A36" s="679" t="s">
        <v>796</v>
      </c>
      <c r="B36" s="719">
        <v>131.90519587</v>
      </c>
      <c r="C36" s="719">
        <v>169.35812287000002</v>
      </c>
      <c r="D36" s="719">
        <v>150.39711892</v>
      </c>
      <c r="E36" s="719">
        <v>222.73971182000002</v>
      </c>
      <c r="F36" s="682">
        <v>37.452927000000017</v>
      </c>
      <c r="G36" s="683"/>
      <c r="H36" s="681">
        <v>28.393822360805242</v>
      </c>
      <c r="I36" s="680">
        <v>72.342592900000028</v>
      </c>
      <c r="J36" s="681"/>
      <c r="K36" s="684">
        <v>48.101049687315403</v>
      </c>
    </row>
    <row r="37" spans="1:11" s="431" customFormat="1" ht="18" customHeight="1">
      <c r="A37" s="694" t="s">
        <v>797</v>
      </c>
      <c r="B37" s="719">
        <v>20714.633624811555</v>
      </c>
      <c r="C37" s="719">
        <v>19277.807287553984</v>
      </c>
      <c r="D37" s="719">
        <v>13697.610623406825</v>
      </c>
      <c r="E37" s="719">
        <v>14643.407438366137</v>
      </c>
      <c r="F37" s="682">
        <v>-1436.8263372575711</v>
      </c>
      <c r="G37" s="683"/>
      <c r="H37" s="681">
        <v>-6.9362865077979006</v>
      </c>
      <c r="I37" s="680">
        <v>945.79681495931254</v>
      </c>
      <c r="J37" s="681"/>
      <c r="K37" s="684">
        <v>6.9048306377107185</v>
      </c>
    </row>
    <row r="38" spans="1:11" s="431" customFormat="1" ht="18" customHeight="1">
      <c r="A38" s="695" t="s">
        <v>798</v>
      </c>
      <c r="B38" s="719">
        <v>0</v>
      </c>
      <c r="C38" s="719">
        <v>0</v>
      </c>
      <c r="D38" s="719">
        <v>0</v>
      </c>
      <c r="E38" s="719">
        <v>0</v>
      </c>
      <c r="F38" s="682">
        <v>0</v>
      </c>
      <c r="G38" s="683"/>
      <c r="H38" s="681"/>
      <c r="I38" s="680">
        <v>0</v>
      </c>
      <c r="J38" s="681"/>
      <c r="K38" s="684"/>
    </row>
    <row r="39" spans="1:11" s="431" customFormat="1" ht="18" customHeight="1">
      <c r="A39" s="695" t="s">
        <v>799</v>
      </c>
      <c r="B39" s="719">
        <v>20714.633624811555</v>
      </c>
      <c r="C39" s="719">
        <v>19277.807287553984</v>
      </c>
      <c r="D39" s="719">
        <v>13697.610623406825</v>
      </c>
      <c r="E39" s="719">
        <v>14643.407438366137</v>
      </c>
      <c r="F39" s="682">
        <v>-1436.8263372575711</v>
      </c>
      <c r="G39" s="683"/>
      <c r="H39" s="681">
        <v>-6.9362865077979006</v>
      </c>
      <c r="I39" s="680">
        <v>945.79681495931254</v>
      </c>
      <c r="J39" s="681"/>
      <c r="K39" s="684">
        <v>6.9048306377107185</v>
      </c>
    </row>
    <row r="40" spans="1:11" s="431" customFormat="1" ht="18" customHeight="1">
      <c r="A40" s="679" t="s">
        <v>800</v>
      </c>
      <c r="B40" s="719">
        <v>63572.534082356877</v>
      </c>
      <c r="C40" s="719">
        <v>58542.46828635026</v>
      </c>
      <c r="D40" s="719">
        <v>55124.870681655317</v>
      </c>
      <c r="E40" s="719">
        <v>56454.489716181604</v>
      </c>
      <c r="F40" s="682">
        <v>-5030.0657960066164</v>
      </c>
      <c r="G40" s="683"/>
      <c r="H40" s="681">
        <v>-7.9123254540872514</v>
      </c>
      <c r="I40" s="680">
        <v>1329.6190345262876</v>
      </c>
      <c r="J40" s="681"/>
      <c r="K40" s="684">
        <v>2.4120129772363597</v>
      </c>
    </row>
    <row r="41" spans="1:11" s="431" customFormat="1" ht="18" customHeight="1">
      <c r="A41" s="694" t="s">
        <v>801</v>
      </c>
      <c r="B41" s="719">
        <v>56860.186832411586</v>
      </c>
      <c r="C41" s="719">
        <v>52042.370305675409</v>
      </c>
      <c r="D41" s="719">
        <v>49281.212164815319</v>
      </c>
      <c r="E41" s="719">
        <v>50204.873970311601</v>
      </c>
      <c r="F41" s="682">
        <v>-4817.8165267361765</v>
      </c>
      <c r="G41" s="683"/>
      <c r="H41" s="681">
        <v>-8.4730930289344606</v>
      </c>
      <c r="I41" s="680">
        <v>923.66180549628189</v>
      </c>
      <c r="J41" s="681"/>
      <c r="K41" s="684">
        <v>1.8742676263871143</v>
      </c>
    </row>
    <row r="42" spans="1:11" s="431" customFormat="1" ht="18" customHeight="1">
      <c r="A42" s="694" t="s">
        <v>802</v>
      </c>
      <c r="B42" s="719">
        <v>6712.3472499452928</v>
      </c>
      <c r="C42" s="719">
        <v>6500.0979806748519</v>
      </c>
      <c r="D42" s="719">
        <v>5843.6585168400006</v>
      </c>
      <c r="E42" s="719">
        <v>6249.61574587</v>
      </c>
      <c r="F42" s="682">
        <v>-212.24926927044089</v>
      </c>
      <c r="G42" s="683"/>
      <c r="H42" s="681">
        <v>-3.1620722433895354</v>
      </c>
      <c r="I42" s="680">
        <v>405.95722902999933</v>
      </c>
      <c r="J42" s="681"/>
      <c r="K42" s="684">
        <v>6.9469704271755344</v>
      </c>
    </row>
    <row r="43" spans="1:11" s="431" customFormat="1" ht="18" customHeight="1">
      <c r="A43" s="696" t="s">
        <v>803</v>
      </c>
      <c r="B43" s="720">
        <v>0</v>
      </c>
      <c r="C43" s="720">
        <v>0</v>
      </c>
      <c r="D43" s="720">
        <v>0</v>
      </c>
      <c r="E43" s="720">
        <v>0</v>
      </c>
      <c r="F43" s="699">
        <v>0</v>
      </c>
      <c r="G43" s="700"/>
      <c r="H43" s="698"/>
      <c r="I43" s="697">
        <v>0</v>
      </c>
      <c r="J43" s="698"/>
      <c r="K43" s="701"/>
    </row>
    <row r="44" spans="1:11" s="431" customFormat="1" ht="18" customHeight="1">
      <c r="A44" s="702" t="s">
        <v>804</v>
      </c>
      <c r="B44" s="703">
        <v>0</v>
      </c>
      <c r="C44" s="703">
        <v>0</v>
      </c>
      <c r="D44" s="703">
        <v>0</v>
      </c>
      <c r="E44" s="703">
        <v>0</v>
      </c>
      <c r="F44" s="699">
        <v>0</v>
      </c>
      <c r="G44" s="676"/>
      <c r="H44" s="703"/>
      <c r="I44" s="697">
        <v>0</v>
      </c>
      <c r="J44" s="674"/>
      <c r="K44" s="678"/>
    </row>
    <row r="45" spans="1:11" s="431" customFormat="1" ht="18" customHeight="1" thickBot="1">
      <c r="A45" s="704" t="s">
        <v>805</v>
      </c>
      <c r="B45" s="716">
        <v>4076.3188721838324</v>
      </c>
      <c r="C45" s="716">
        <v>5173.6255592507368</v>
      </c>
      <c r="D45" s="716">
        <v>1081.2852733768586</v>
      </c>
      <c r="E45" s="716">
        <v>2951.822305271141</v>
      </c>
      <c r="F45" s="707">
        <v>1097.3066870669045</v>
      </c>
      <c r="G45" s="708"/>
      <c r="H45" s="706">
        <v>26.919059118626738</v>
      </c>
      <c r="I45" s="705">
        <v>1870.5370318942823</v>
      </c>
      <c r="J45" s="706"/>
      <c r="K45" s="709">
        <v>172.99200108890662</v>
      </c>
    </row>
    <row r="46" spans="1:11" s="431" customFormat="1" ht="17.100000000000001" customHeight="1" thickTop="1">
      <c r="A46" s="421" t="s">
        <v>722</v>
      </c>
      <c r="B46" s="439"/>
      <c r="C46" s="409"/>
      <c r="D46" s="416"/>
      <c r="E46" s="416"/>
      <c r="F46" s="412"/>
      <c r="G46" s="412"/>
      <c r="H46" s="412"/>
      <c r="I46" s="412"/>
      <c r="J46" s="412"/>
      <c r="K46" s="412"/>
    </row>
  </sheetData>
  <mergeCells count="7">
    <mergeCell ref="A1:K1"/>
    <mergeCell ref="A2:K2"/>
    <mergeCell ref="I3:K3"/>
    <mergeCell ref="F4:K4"/>
    <mergeCell ref="F5:H5"/>
    <mergeCell ref="I5:K5"/>
    <mergeCell ref="A4:A6"/>
  </mergeCells>
  <pageMargins left="0.7" right="0.7" top="0.75" bottom="0.75" header="0.3" footer="0.3"/>
  <pageSetup scale="62"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M773"/>
  <sheetViews>
    <sheetView workbookViewId="0">
      <selection activeCell="M14" sqref="M14"/>
    </sheetView>
  </sheetViews>
  <sheetFormatPr defaultRowHeight="12.75"/>
  <cols>
    <col min="1" max="1" width="35.85546875" style="432" customWidth="1"/>
    <col min="2" max="6" width="12.7109375" style="432" customWidth="1"/>
    <col min="7" max="7" width="12.7109375" style="440" customWidth="1"/>
    <col min="8" max="8" width="12.7109375" style="432" customWidth="1"/>
    <col min="9" max="9" width="12.7109375" style="440" customWidth="1"/>
    <col min="10" max="256" width="9.140625" style="432"/>
    <col min="257" max="257" width="32.42578125" style="432" customWidth="1"/>
    <col min="258" max="261" width="9.42578125" style="432" bestFit="1" customWidth="1"/>
    <col min="262" max="262" width="8.42578125" style="432" bestFit="1" customWidth="1"/>
    <col min="263" max="263" width="7.140625" style="432" bestFit="1" customWidth="1"/>
    <col min="264" max="264" width="8.85546875" style="432" customWidth="1"/>
    <col min="265" max="265" width="7.140625" style="432" bestFit="1" customWidth="1"/>
    <col min="266" max="512" width="9.140625" style="432"/>
    <col min="513" max="513" width="32.42578125" style="432" customWidth="1"/>
    <col min="514" max="517" width="9.42578125" style="432" bestFit="1" customWidth="1"/>
    <col min="518" max="518" width="8.42578125" style="432" bestFit="1" customWidth="1"/>
    <col min="519" max="519" width="7.140625" style="432" bestFit="1" customWidth="1"/>
    <col min="520" max="520" width="8.85546875" style="432" customWidth="1"/>
    <col min="521" max="521" width="7.140625" style="432" bestFit="1" customWidth="1"/>
    <col min="522" max="768" width="9.140625" style="432"/>
    <col min="769" max="769" width="32.42578125" style="432" customWidth="1"/>
    <col min="770" max="773" width="9.42578125" style="432" bestFit="1" customWidth="1"/>
    <col min="774" max="774" width="8.42578125" style="432" bestFit="1" customWidth="1"/>
    <col min="775" max="775" width="7.140625" style="432" bestFit="1" customWidth="1"/>
    <col min="776" max="776" width="8.85546875" style="432" customWidth="1"/>
    <col min="777" max="777" width="7.140625" style="432" bestFit="1" customWidth="1"/>
    <col min="778" max="1024" width="9.140625" style="432"/>
    <col min="1025" max="1025" width="32.42578125" style="432" customWidth="1"/>
    <col min="1026" max="1029" width="9.42578125" style="432" bestFit="1" customWidth="1"/>
    <col min="1030" max="1030" width="8.42578125" style="432" bestFit="1" customWidth="1"/>
    <col min="1031" max="1031" width="7.140625" style="432" bestFit="1" customWidth="1"/>
    <col min="1032" max="1032" width="8.85546875" style="432" customWidth="1"/>
    <col min="1033" max="1033" width="7.140625" style="432" bestFit="1" customWidth="1"/>
    <col min="1034" max="1280" width="9.140625" style="432"/>
    <col min="1281" max="1281" width="32.42578125" style="432" customWidth="1"/>
    <col min="1282" max="1285" width="9.42578125" style="432" bestFit="1" customWidth="1"/>
    <col min="1286" max="1286" width="8.42578125" style="432" bestFit="1" customWidth="1"/>
    <col min="1287" max="1287" width="7.140625" style="432" bestFit="1" customWidth="1"/>
    <col min="1288" max="1288" width="8.85546875" style="432" customWidth="1"/>
    <col min="1289" max="1289" width="7.140625" style="432" bestFit="1" customWidth="1"/>
    <col min="1290" max="1536" width="9.140625" style="432"/>
    <col min="1537" max="1537" width="32.42578125" style="432" customWidth="1"/>
    <col min="1538" max="1541" width="9.42578125" style="432" bestFit="1" customWidth="1"/>
    <col min="1542" max="1542" width="8.42578125" style="432" bestFit="1" customWidth="1"/>
    <col min="1543" max="1543" width="7.140625" style="432" bestFit="1" customWidth="1"/>
    <col min="1544" max="1544" width="8.85546875" style="432" customWidth="1"/>
    <col min="1545" max="1545" width="7.140625" style="432" bestFit="1" customWidth="1"/>
    <col min="1546" max="1792" width="9.140625" style="432"/>
    <col min="1793" max="1793" width="32.42578125" style="432" customWidth="1"/>
    <col min="1794" max="1797" width="9.42578125" style="432" bestFit="1" customWidth="1"/>
    <col min="1798" max="1798" width="8.42578125" style="432" bestFit="1" customWidth="1"/>
    <col min="1799" max="1799" width="7.140625" style="432" bestFit="1" customWidth="1"/>
    <col min="1800" max="1800" width="8.85546875" style="432" customWidth="1"/>
    <col min="1801" max="1801" width="7.140625" style="432" bestFit="1" customWidth="1"/>
    <col min="1802" max="2048" width="9.140625" style="432"/>
    <col min="2049" max="2049" width="32.42578125" style="432" customWidth="1"/>
    <col min="2050" max="2053" width="9.42578125" style="432" bestFit="1" customWidth="1"/>
    <col min="2054" max="2054" width="8.42578125" style="432" bestFit="1" customWidth="1"/>
    <col min="2055" max="2055" width="7.140625" style="432" bestFit="1" customWidth="1"/>
    <col min="2056" max="2056" width="8.85546875" style="432" customWidth="1"/>
    <col min="2057" max="2057" width="7.140625" style="432" bestFit="1" customWidth="1"/>
    <col min="2058" max="2304" width="9.140625" style="432"/>
    <col min="2305" max="2305" width="32.42578125" style="432" customWidth="1"/>
    <col min="2306" max="2309" width="9.42578125" style="432" bestFit="1" customWidth="1"/>
    <col min="2310" max="2310" width="8.42578125" style="432" bestFit="1" customWidth="1"/>
    <col min="2311" max="2311" width="7.140625" style="432" bestFit="1" customWidth="1"/>
    <col min="2312" max="2312" width="8.85546875" style="432" customWidth="1"/>
    <col min="2313" max="2313" width="7.140625" style="432" bestFit="1" customWidth="1"/>
    <col min="2314" max="2560" width="9.140625" style="432"/>
    <col min="2561" max="2561" width="32.42578125" style="432" customWidth="1"/>
    <col min="2562" max="2565" width="9.42578125" style="432" bestFit="1" customWidth="1"/>
    <col min="2566" max="2566" width="8.42578125" style="432" bestFit="1" customWidth="1"/>
    <col min="2567" max="2567" width="7.140625" style="432" bestFit="1" customWidth="1"/>
    <col min="2568" max="2568" width="8.85546875" style="432" customWidth="1"/>
    <col min="2569" max="2569" width="7.140625" style="432" bestFit="1" customWidth="1"/>
    <col min="2570" max="2816" width="9.140625" style="432"/>
    <col min="2817" max="2817" width="32.42578125" style="432" customWidth="1"/>
    <col min="2818" max="2821" width="9.42578125" style="432" bestFit="1" customWidth="1"/>
    <col min="2822" max="2822" width="8.42578125" style="432" bestFit="1" customWidth="1"/>
    <col min="2823" max="2823" width="7.140625" style="432" bestFit="1" customWidth="1"/>
    <col min="2824" max="2824" width="8.85546875" style="432" customWidth="1"/>
    <col min="2825" max="2825" width="7.140625" style="432" bestFit="1" customWidth="1"/>
    <col min="2826" max="3072" width="9.140625" style="432"/>
    <col min="3073" max="3073" width="32.42578125" style="432" customWidth="1"/>
    <col min="3074" max="3077" width="9.42578125" style="432" bestFit="1" customWidth="1"/>
    <col min="3078" max="3078" width="8.42578125" style="432" bestFit="1" customWidth="1"/>
    <col min="3079" max="3079" width="7.140625" style="432" bestFit="1" customWidth="1"/>
    <col min="3080" max="3080" width="8.85546875" style="432" customWidth="1"/>
    <col min="3081" max="3081" width="7.140625" style="432" bestFit="1" customWidth="1"/>
    <col min="3082" max="3328" width="9.140625" style="432"/>
    <col min="3329" max="3329" width="32.42578125" style="432" customWidth="1"/>
    <col min="3330" max="3333" width="9.42578125" style="432" bestFit="1" customWidth="1"/>
    <col min="3334" max="3334" width="8.42578125" style="432" bestFit="1" customWidth="1"/>
    <col min="3335" max="3335" width="7.140625" style="432" bestFit="1" customWidth="1"/>
    <col min="3336" max="3336" width="8.85546875" style="432" customWidth="1"/>
    <col min="3337" max="3337" width="7.140625" style="432" bestFit="1" customWidth="1"/>
    <col min="3338" max="3584" width="9.140625" style="432"/>
    <col min="3585" max="3585" width="32.42578125" style="432" customWidth="1"/>
    <col min="3586" max="3589" width="9.42578125" style="432" bestFit="1" customWidth="1"/>
    <col min="3590" max="3590" width="8.42578125" style="432" bestFit="1" customWidth="1"/>
    <col min="3591" max="3591" width="7.140625" style="432" bestFit="1" customWidth="1"/>
    <col min="3592" max="3592" width="8.85546875" style="432" customWidth="1"/>
    <col min="3593" max="3593" width="7.140625" style="432" bestFit="1" customWidth="1"/>
    <col min="3594" max="3840" width="9.140625" style="432"/>
    <col min="3841" max="3841" width="32.42578125" style="432" customWidth="1"/>
    <col min="3842" max="3845" width="9.42578125" style="432" bestFit="1" customWidth="1"/>
    <col min="3846" max="3846" width="8.42578125" style="432" bestFit="1" customWidth="1"/>
    <col min="3847" max="3847" width="7.140625" style="432" bestFit="1" customWidth="1"/>
    <col min="3848" max="3848" width="8.85546875" style="432" customWidth="1"/>
    <col min="3849" max="3849" width="7.140625" style="432" bestFit="1" customWidth="1"/>
    <col min="3850" max="4096" width="9.140625" style="432"/>
    <col min="4097" max="4097" width="32.42578125" style="432" customWidth="1"/>
    <col min="4098" max="4101" width="9.42578125" style="432" bestFit="1" customWidth="1"/>
    <col min="4102" max="4102" width="8.42578125" style="432" bestFit="1" customWidth="1"/>
    <col min="4103" max="4103" width="7.140625" style="432" bestFit="1" customWidth="1"/>
    <col min="4104" max="4104" width="8.85546875" style="432" customWidth="1"/>
    <col min="4105" max="4105" width="7.140625" style="432" bestFit="1" customWidth="1"/>
    <col min="4106" max="4352" width="9.140625" style="432"/>
    <col min="4353" max="4353" width="32.42578125" style="432" customWidth="1"/>
    <col min="4354" max="4357" width="9.42578125" style="432" bestFit="1" customWidth="1"/>
    <col min="4358" max="4358" width="8.42578125" style="432" bestFit="1" customWidth="1"/>
    <col min="4359" max="4359" width="7.140625" style="432" bestFit="1" customWidth="1"/>
    <col min="4360" max="4360" width="8.85546875" style="432" customWidth="1"/>
    <col min="4361" max="4361" width="7.140625" style="432" bestFit="1" customWidth="1"/>
    <col min="4362" max="4608" width="9.140625" style="432"/>
    <col min="4609" max="4609" width="32.42578125" style="432" customWidth="1"/>
    <col min="4610" max="4613" width="9.42578125" style="432" bestFit="1" customWidth="1"/>
    <col min="4614" max="4614" width="8.42578125" style="432" bestFit="1" customWidth="1"/>
    <col min="4615" max="4615" width="7.140625" style="432" bestFit="1" customWidth="1"/>
    <col min="4616" max="4616" width="8.85546875" style="432" customWidth="1"/>
    <col min="4617" max="4617" width="7.140625" style="432" bestFit="1" customWidth="1"/>
    <col min="4618" max="4864" width="9.140625" style="432"/>
    <col min="4865" max="4865" width="32.42578125" style="432" customWidth="1"/>
    <col min="4866" max="4869" width="9.42578125" style="432" bestFit="1" customWidth="1"/>
    <col min="4870" max="4870" width="8.42578125" style="432" bestFit="1" customWidth="1"/>
    <col min="4871" max="4871" width="7.140625" style="432" bestFit="1" customWidth="1"/>
    <col min="4872" max="4872" width="8.85546875" style="432" customWidth="1"/>
    <col min="4873" max="4873" width="7.140625" style="432" bestFit="1" customWidth="1"/>
    <col min="4874" max="5120" width="9.140625" style="432"/>
    <col min="5121" max="5121" width="32.42578125" style="432" customWidth="1"/>
    <col min="5122" max="5125" width="9.42578125" style="432" bestFit="1" customWidth="1"/>
    <col min="5126" max="5126" width="8.42578125" style="432" bestFit="1" customWidth="1"/>
    <col min="5127" max="5127" width="7.140625" style="432" bestFit="1" customWidth="1"/>
    <col min="5128" max="5128" width="8.85546875" style="432" customWidth="1"/>
    <col min="5129" max="5129" width="7.140625" style="432" bestFit="1" customWidth="1"/>
    <col min="5130" max="5376" width="9.140625" style="432"/>
    <col min="5377" max="5377" width="32.42578125" style="432" customWidth="1"/>
    <col min="5378" max="5381" width="9.42578125" style="432" bestFit="1" customWidth="1"/>
    <col min="5382" max="5382" width="8.42578125" style="432" bestFit="1" customWidth="1"/>
    <col min="5383" max="5383" width="7.140625" style="432" bestFit="1" customWidth="1"/>
    <col min="5384" max="5384" width="8.85546875" style="432" customWidth="1"/>
    <col min="5385" max="5385" width="7.140625" style="432" bestFit="1" customWidth="1"/>
    <col min="5386" max="5632" width="9.140625" style="432"/>
    <col min="5633" max="5633" width="32.42578125" style="432" customWidth="1"/>
    <col min="5634" max="5637" width="9.42578125" style="432" bestFit="1" customWidth="1"/>
    <col min="5638" max="5638" width="8.42578125" style="432" bestFit="1" customWidth="1"/>
    <col min="5639" max="5639" width="7.140625" style="432" bestFit="1" customWidth="1"/>
    <col min="5640" max="5640" width="8.85546875" style="432" customWidth="1"/>
    <col min="5641" max="5641" width="7.140625" style="432" bestFit="1" customWidth="1"/>
    <col min="5642" max="5888" width="9.140625" style="432"/>
    <col min="5889" max="5889" width="32.42578125" style="432" customWidth="1"/>
    <col min="5890" max="5893" width="9.42578125" style="432" bestFit="1" customWidth="1"/>
    <col min="5894" max="5894" width="8.42578125" style="432" bestFit="1" customWidth="1"/>
    <col min="5895" max="5895" width="7.140625" style="432" bestFit="1" customWidth="1"/>
    <col min="5896" max="5896" width="8.85546875" style="432" customWidth="1"/>
    <col min="5897" max="5897" width="7.140625" style="432" bestFit="1" customWidth="1"/>
    <col min="5898" max="6144" width="9.140625" style="432"/>
    <col min="6145" max="6145" width="32.42578125" style="432" customWidth="1"/>
    <col min="6146" max="6149" width="9.42578125" style="432" bestFit="1" customWidth="1"/>
    <col min="6150" max="6150" width="8.42578125" style="432" bestFit="1" customWidth="1"/>
    <col min="6151" max="6151" width="7.140625" style="432" bestFit="1" customWidth="1"/>
    <col min="6152" max="6152" width="8.85546875" style="432" customWidth="1"/>
    <col min="6153" max="6153" width="7.140625" style="432" bestFit="1" customWidth="1"/>
    <col min="6154" max="6400" width="9.140625" style="432"/>
    <col min="6401" max="6401" width="32.42578125" style="432" customWidth="1"/>
    <col min="6402" max="6405" width="9.42578125" style="432" bestFit="1" customWidth="1"/>
    <col min="6406" max="6406" width="8.42578125" style="432" bestFit="1" customWidth="1"/>
    <col min="6407" max="6407" width="7.140625" style="432" bestFit="1" customWidth="1"/>
    <col min="6408" max="6408" width="8.85546875" style="432" customWidth="1"/>
    <col min="6409" max="6409" width="7.140625" style="432" bestFit="1" customWidth="1"/>
    <col min="6410" max="6656" width="9.140625" style="432"/>
    <col min="6657" max="6657" width="32.42578125" style="432" customWidth="1"/>
    <col min="6658" max="6661" width="9.42578125" style="432" bestFit="1" customWidth="1"/>
    <col min="6662" max="6662" width="8.42578125" style="432" bestFit="1" customWidth="1"/>
    <col min="6663" max="6663" width="7.140625" style="432" bestFit="1" customWidth="1"/>
    <col min="6664" max="6664" width="8.85546875" style="432" customWidth="1"/>
    <col min="6665" max="6665" width="7.140625" style="432" bestFit="1" customWidth="1"/>
    <col min="6666" max="6912" width="9.140625" style="432"/>
    <col min="6913" max="6913" width="32.42578125" style="432" customWidth="1"/>
    <col min="6914" max="6917" width="9.42578125" style="432" bestFit="1" customWidth="1"/>
    <col min="6918" max="6918" width="8.42578125" style="432" bestFit="1" customWidth="1"/>
    <col min="6919" max="6919" width="7.140625" style="432" bestFit="1" customWidth="1"/>
    <col min="6920" max="6920" width="8.85546875" style="432" customWidth="1"/>
    <col min="6921" max="6921" width="7.140625" style="432" bestFit="1" customWidth="1"/>
    <col min="6922" max="7168" width="9.140625" style="432"/>
    <col min="7169" max="7169" width="32.42578125" style="432" customWidth="1"/>
    <col min="7170" max="7173" width="9.42578125" style="432" bestFit="1" customWidth="1"/>
    <col min="7174" max="7174" width="8.42578125" style="432" bestFit="1" customWidth="1"/>
    <col min="7175" max="7175" width="7.140625" style="432" bestFit="1" customWidth="1"/>
    <col min="7176" max="7176" width="8.85546875" style="432" customWidth="1"/>
    <col min="7177" max="7177" width="7.140625" style="432" bestFit="1" customWidth="1"/>
    <col min="7178" max="7424" width="9.140625" style="432"/>
    <col min="7425" max="7425" width="32.42578125" style="432" customWidth="1"/>
    <col min="7426" max="7429" width="9.42578125" style="432" bestFit="1" customWidth="1"/>
    <col min="7430" max="7430" width="8.42578125" style="432" bestFit="1" customWidth="1"/>
    <col min="7431" max="7431" width="7.140625" style="432" bestFit="1" customWidth="1"/>
    <col min="7432" max="7432" width="8.85546875" style="432" customWidth="1"/>
    <col min="7433" max="7433" width="7.140625" style="432" bestFit="1" customWidth="1"/>
    <col min="7434" max="7680" width="9.140625" style="432"/>
    <col min="7681" max="7681" width="32.42578125" style="432" customWidth="1"/>
    <col min="7682" max="7685" width="9.42578125" style="432" bestFit="1" customWidth="1"/>
    <col min="7686" max="7686" width="8.42578125" style="432" bestFit="1" customWidth="1"/>
    <col min="7687" max="7687" width="7.140625" style="432" bestFit="1" customWidth="1"/>
    <col min="7688" max="7688" width="8.85546875" style="432" customWidth="1"/>
    <col min="7689" max="7689" width="7.140625" style="432" bestFit="1" customWidth="1"/>
    <col min="7690" max="7936" width="9.140625" style="432"/>
    <col min="7937" max="7937" width="32.42578125" style="432" customWidth="1"/>
    <col min="7938" max="7941" width="9.42578125" style="432" bestFit="1" customWidth="1"/>
    <col min="7942" max="7942" width="8.42578125" style="432" bestFit="1" customWidth="1"/>
    <col min="7943" max="7943" width="7.140625" style="432" bestFit="1" customWidth="1"/>
    <col min="7944" max="7944" width="8.85546875" style="432" customWidth="1"/>
    <col min="7945" max="7945" width="7.140625" style="432" bestFit="1" customWidth="1"/>
    <col min="7946" max="8192" width="9.140625" style="432"/>
    <col min="8193" max="8193" width="32.42578125" style="432" customWidth="1"/>
    <col min="8194" max="8197" width="9.42578125" style="432" bestFit="1" customWidth="1"/>
    <col min="8198" max="8198" width="8.42578125" style="432" bestFit="1" customWidth="1"/>
    <col min="8199" max="8199" width="7.140625" style="432" bestFit="1" customWidth="1"/>
    <col min="8200" max="8200" width="8.85546875" style="432" customWidth="1"/>
    <col min="8201" max="8201" width="7.140625" style="432" bestFit="1" customWidth="1"/>
    <col min="8202" max="8448" width="9.140625" style="432"/>
    <col min="8449" max="8449" width="32.42578125" style="432" customWidth="1"/>
    <col min="8450" max="8453" width="9.42578125" style="432" bestFit="1" customWidth="1"/>
    <col min="8454" max="8454" width="8.42578125" style="432" bestFit="1" customWidth="1"/>
    <col min="8455" max="8455" width="7.140625" style="432" bestFit="1" customWidth="1"/>
    <col min="8456" max="8456" width="8.85546875" style="432" customWidth="1"/>
    <col min="8457" max="8457" width="7.140625" style="432" bestFit="1" customWidth="1"/>
    <col min="8458" max="8704" width="9.140625" style="432"/>
    <col min="8705" max="8705" width="32.42578125" style="432" customWidth="1"/>
    <col min="8706" max="8709" width="9.42578125" style="432" bestFit="1" customWidth="1"/>
    <col min="8710" max="8710" width="8.42578125" style="432" bestFit="1" customWidth="1"/>
    <col min="8711" max="8711" width="7.140625" style="432" bestFit="1" customWidth="1"/>
    <col min="8712" max="8712" width="8.85546875" style="432" customWidth="1"/>
    <col min="8713" max="8713" width="7.140625" style="432" bestFit="1" customWidth="1"/>
    <col min="8714" max="8960" width="9.140625" style="432"/>
    <col min="8961" max="8961" width="32.42578125" style="432" customWidth="1"/>
    <col min="8962" max="8965" width="9.42578125" style="432" bestFit="1" customWidth="1"/>
    <col min="8966" max="8966" width="8.42578125" style="432" bestFit="1" customWidth="1"/>
    <col min="8967" max="8967" width="7.140625" style="432" bestFit="1" customWidth="1"/>
    <col min="8968" max="8968" width="8.85546875" style="432" customWidth="1"/>
    <col min="8969" max="8969" width="7.140625" style="432" bestFit="1" customWidth="1"/>
    <col min="8970" max="9216" width="9.140625" style="432"/>
    <col min="9217" max="9217" width="32.42578125" style="432" customWidth="1"/>
    <col min="9218" max="9221" width="9.42578125" style="432" bestFit="1" customWidth="1"/>
    <col min="9222" max="9222" width="8.42578125" style="432" bestFit="1" customWidth="1"/>
    <col min="9223" max="9223" width="7.140625" style="432" bestFit="1" customWidth="1"/>
    <col min="9224" max="9224" width="8.85546875" style="432" customWidth="1"/>
    <col min="9225" max="9225" width="7.140625" style="432" bestFit="1" customWidth="1"/>
    <col min="9226" max="9472" width="9.140625" style="432"/>
    <col min="9473" max="9473" width="32.42578125" style="432" customWidth="1"/>
    <col min="9474" max="9477" width="9.42578125" style="432" bestFit="1" customWidth="1"/>
    <col min="9478" max="9478" width="8.42578125" style="432" bestFit="1" customWidth="1"/>
    <col min="9479" max="9479" width="7.140625" style="432" bestFit="1" customWidth="1"/>
    <col min="9480" max="9480" width="8.85546875" style="432" customWidth="1"/>
    <col min="9481" max="9481" width="7.140625" style="432" bestFit="1" customWidth="1"/>
    <col min="9482" max="9728" width="9.140625" style="432"/>
    <col min="9729" max="9729" width="32.42578125" style="432" customWidth="1"/>
    <col min="9730" max="9733" width="9.42578125" style="432" bestFit="1" customWidth="1"/>
    <col min="9734" max="9734" width="8.42578125" style="432" bestFit="1" customWidth="1"/>
    <col min="9735" max="9735" width="7.140625" style="432" bestFit="1" customWidth="1"/>
    <col min="9736" max="9736" width="8.85546875" style="432" customWidth="1"/>
    <col min="9737" max="9737" width="7.140625" style="432" bestFit="1" customWidth="1"/>
    <col min="9738" max="9984" width="9.140625" style="432"/>
    <col min="9985" max="9985" width="32.42578125" style="432" customWidth="1"/>
    <col min="9986" max="9989" width="9.42578125" style="432" bestFit="1" customWidth="1"/>
    <col min="9990" max="9990" width="8.42578125" style="432" bestFit="1" customWidth="1"/>
    <col min="9991" max="9991" width="7.140625" style="432" bestFit="1" customWidth="1"/>
    <col min="9992" max="9992" width="8.85546875" style="432" customWidth="1"/>
    <col min="9993" max="9993" width="7.140625" style="432" bestFit="1" customWidth="1"/>
    <col min="9994" max="10240" width="9.140625" style="432"/>
    <col min="10241" max="10241" width="32.42578125" style="432" customWidth="1"/>
    <col min="10242" max="10245" width="9.42578125" style="432" bestFit="1" customWidth="1"/>
    <col min="10246" max="10246" width="8.42578125" style="432" bestFit="1" customWidth="1"/>
    <col min="10247" max="10247" width="7.140625" style="432" bestFit="1" customWidth="1"/>
    <col min="10248" max="10248" width="8.85546875" style="432" customWidth="1"/>
    <col min="10249" max="10249" width="7.140625" style="432" bestFit="1" customWidth="1"/>
    <col min="10250" max="10496" width="9.140625" style="432"/>
    <col min="10497" max="10497" width="32.42578125" style="432" customWidth="1"/>
    <col min="10498" max="10501" width="9.42578125" style="432" bestFit="1" customWidth="1"/>
    <col min="10502" max="10502" width="8.42578125" style="432" bestFit="1" customWidth="1"/>
    <col min="10503" max="10503" width="7.140625" style="432" bestFit="1" customWidth="1"/>
    <col min="10504" max="10504" width="8.85546875" style="432" customWidth="1"/>
    <col min="10505" max="10505" width="7.140625" style="432" bestFit="1" customWidth="1"/>
    <col min="10506" max="10752" width="9.140625" style="432"/>
    <col min="10753" max="10753" width="32.42578125" style="432" customWidth="1"/>
    <col min="10754" max="10757" width="9.42578125" style="432" bestFit="1" customWidth="1"/>
    <col min="10758" max="10758" width="8.42578125" style="432" bestFit="1" customWidth="1"/>
    <col min="10759" max="10759" width="7.140625" style="432" bestFit="1" customWidth="1"/>
    <col min="10760" max="10760" width="8.85546875" style="432" customWidth="1"/>
    <col min="10761" max="10761" width="7.140625" style="432" bestFit="1" customWidth="1"/>
    <col min="10762" max="11008" width="9.140625" style="432"/>
    <col min="11009" max="11009" width="32.42578125" style="432" customWidth="1"/>
    <col min="11010" max="11013" width="9.42578125" style="432" bestFit="1" customWidth="1"/>
    <col min="11014" max="11014" width="8.42578125" style="432" bestFit="1" customWidth="1"/>
    <col min="11015" max="11015" width="7.140625" style="432" bestFit="1" customWidth="1"/>
    <col min="11016" max="11016" width="8.85546875" style="432" customWidth="1"/>
    <col min="11017" max="11017" width="7.140625" style="432" bestFit="1" customWidth="1"/>
    <col min="11018" max="11264" width="9.140625" style="432"/>
    <col min="11265" max="11265" width="32.42578125" style="432" customWidth="1"/>
    <col min="11266" max="11269" width="9.42578125" style="432" bestFit="1" customWidth="1"/>
    <col min="11270" max="11270" width="8.42578125" style="432" bestFit="1" customWidth="1"/>
    <col min="11271" max="11271" width="7.140625" style="432" bestFit="1" customWidth="1"/>
    <col min="11272" max="11272" width="8.85546875" style="432" customWidth="1"/>
    <col min="11273" max="11273" width="7.140625" style="432" bestFit="1" customWidth="1"/>
    <col min="11274" max="11520" width="9.140625" style="432"/>
    <col min="11521" max="11521" width="32.42578125" style="432" customWidth="1"/>
    <col min="11522" max="11525" width="9.42578125" style="432" bestFit="1" customWidth="1"/>
    <col min="11526" max="11526" width="8.42578125" style="432" bestFit="1" customWidth="1"/>
    <col min="11527" max="11527" width="7.140625" style="432" bestFit="1" customWidth="1"/>
    <col min="11528" max="11528" width="8.85546875" style="432" customWidth="1"/>
    <col min="11529" max="11529" width="7.140625" style="432" bestFit="1" customWidth="1"/>
    <col min="11530" max="11776" width="9.140625" style="432"/>
    <col min="11777" max="11777" width="32.42578125" style="432" customWidth="1"/>
    <col min="11778" max="11781" width="9.42578125" style="432" bestFit="1" customWidth="1"/>
    <col min="11782" max="11782" width="8.42578125" style="432" bestFit="1" customWidth="1"/>
    <col min="11783" max="11783" width="7.140625" style="432" bestFit="1" customWidth="1"/>
    <col min="11784" max="11784" width="8.85546875" style="432" customWidth="1"/>
    <col min="11785" max="11785" width="7.140625" style="432" bestFit="1" customWidth="1"/>
    <col min="11786" max="12032" width="9.140625" style="432"/>
    <col min="12033" max="12033" width="32.42578125" style="432" customWidth="1"/>
    <col min="12034" max="12037" width="9.42578125" style="432" bestFit="1" customWidth="1"/>
    <col min="12038" max="12038" width="8.42578125" style="432" bestFit="1" customWidth="1"/>
    <col min="12039" max="12039" width="7.140625" style="432" bestFit="1" customWidth="1"/>
    <col min="12040" max="12040" width="8.85546875" style="432" customWidth="1"/>
    <col min="12041" max="12041" width="7.140625" style="432" bestFit="1" customWidth="1"/>
    <col min="12042" max="12288" width="9.140625" style="432"/>
    <col min="12289" max="12289" width="32.42578125" style="432" customWidth="1"/>
    <col min="12290" max="12293" width="9.42578125" style="432" bestFit="1" customWidth="1"/>
    <col min="12294" max="12294" width="8.42578125" style="432" bestFit="1" customWidth="1"/>
    <col min="12295" max="12295" width="7.140625" style="432" bestFit="1" customWidth="1"/>
    <col min="12296" max="12296" width="8.85546875" style="432" customWidth="1"/>
    <col min="12297" max="12297" width="7.140625" style="432" bestFit="1" customWidth="1"/>
    <col min="12298" max="12544" width="9.140625" style="432"/>
    <col min="12545" max="12545" width="32.42578125" style="432" customWidth="1"/>
    <col min="12546" max="12549" width="9.42578125" style="432" bestFit="1" customWidth="1"/>
    <col min="12550" max="12550" width="8.42578125" style="432" bestFit="1" customWidth="1"/>
    <col min="12551" max="12551" width="7.140625" style="432" bestFit="1" customWidth="1"/>
    <col min="12552" max="12552" width="8.85546875" style="432" customWidth="1"/>
    <col min="12553" max="12553" width="7.140625" style="432" bestFit="1" customWidth="1"/>
    <col min="12554" max="12800" width="9.140625" style="432"/>
    <col min="12801" max="12801" width="32.42578125" style="432" customWidth="1"/>
    <col min="12802" max="12805" width="9.42578125" style="432" bestFit="1" customWidth="1"/>
    <col min="12806" max="12806" width="8.42578125" style="432" bestFit="1" customWidth="1"/>
    <col min="12807" max="12807" width="7.140625" style="432" bestFit="1" customWidth="1"/>
    <col min="12808" max="12808" width="8.85546875" style="432" customWidth="1"/>
    <col min="12809" max="12809" width="7.140625" style="432" bestFit="1" customWidth="1"/>
    <col min="12810" max="13056" width="9.140625" style="432"/>
    <col min="13057" max="13057" width="32.42578125" style="432" customWidth="1"/>
    <col min="13058" max="13061" width="9.42578125" style="432" bestFit="1" customWidth="1"/>
    <col min="13062" max="13062" width="8.42578125" style="432" bestFit="1" customWidth="1"/>
    <col min="13063" max="13063" width="7.140625" style="432" bestFit="1" customWidth="1"/>
    <col min="13064" max="13064" width="8.85546875" style="432" customWidth="1"/>
    <col min="13065" max="13065" width="7.140625" style="432" bestFit="1" customWidth="1"/>
    <col min="13066" max="13312" width="9.140625" style="432"/>
    <col min="13313" max="13313" width="32.42578125" style="432" customWidth="1"/>
    <col min="13314" max="13317" width="9.42578125" style="432" bestFit="1" customWidth="1"/>
    <col min="13318" max="13318" width="8.42578125" style="432" bestFit="1" customWidth="1"/>
    <col min="13319" max="13319" width="7.140625" style="432" bestFit="1" customWidth="1"/>
    <col min="13320" max="13320" width="8.85546875" style="432" customWidth="1"/>
    <col min="13321" max="13321" width="7.140625" style="432" bestFit="1" customWidth="1"/>
    <col min="13322" max="13568" width="9.140625" style="432"/>
    <col min="13569" max="13569" width="32.42578125" style="432" customWidth="1"/>
    <col min="13570" max="13573" width="9.42578125" style="432" bestFit="1" customWidth="1"/>
    <col min="13574" max="13574" width="8.42578125" style="432" bestFit="1" customWidth="1"/>
    <col min="13575" max="13575" width="7.140625" style="432" bestFit="1" customWidth="1"/>
    <col min="13576" max="13576" width="8.85546875" style="432" customWidth="1"/>
    <col min="13577" max="13577" width="7.140625" style="432" bestFit="1" customWidth="1"/>
    <col min="13578" max="13824" width="9.140625" style="432"/>
    <col min="13825" max="13825" width="32.42578125" style="432" customWidth="1"/>
    <col min="13826" max="13829" width="9.42578125" style="432" bestFit="1" customWidth="1"/>
    <col min="13830" max="13830" width="8.42578125" style="432" bestFit="1" customWidth="1"/>
    <col min="13831" max="13831" width="7.140625" style="432" bestFit="1" customWidth="1"/>
    <col min="13832" max="13832" width="8.85546875" style="432" customWidth="1"/>
    <col min="13833" max="13833" width="7.140625" style="432" bestFit="1" customWidth="1"/>
    <col min="13834" max="14080" width="9.140625" style="432"/>
    <col min="14081" max="14081" width="32.42578125" style="432" customWidth="1"/>
    <col min="14082" max="14085" width="9.42578125" style="432" bestFit="1" customWidth="1"/>
    <col min="14086" max="14086" width="8.42578125" style="432" bestFit="1" customWidth="1"/>
    <col min="14087" max="14087" width="7.140625" style="432" bestFit="1" customWidth="1"/>
    <col min="14088" max="14088" width="8.85546875" style="432" customWidth="1"/>
    <col min="14089" max="14089" width="7.140625" style="432" bestFit="1" customWidth="1"/>
    <col min="14090" max="14336" width="9.140625" style="432"/>
    <col min="14337" max="14337" width="32.42578125" style="432" customWidth="1"/>
    <col min="14338" max="14341" width="9.42578125" style="432" bestFit="1" customWidth="1"/>
    <col min="14342" max="14342" width="8.42578125" style="432" bestFit="1" customWidth="1"/>
    <col min="14343" max="14343" width="7.140625" style="432" bestFit="1" customWidth="1"/>
    <col min="14344" max="14344" width="8.85546875" style="432" customWidth="1"/>
    <col min="14345" max="14345" width="7.140625" style="432" bestFit="1" customWidth="1"/>
    <col min="14346" max="14592" width="9.140625" style="432"/>
    <col min="14593" max="14593" width="32.42578125" style="432" customWidth="1"/>
    <col min="14594" max="14597" width="9.42578125" style="432" bestFit="1" customWidth="1"/>
    <col min="14598" max="14598" width="8.42578125" style="432" bestFit="1" customWidth="1"/>
    <col min="14599" max="14599" width="7.140625" style="432" bestFit="1" customWidth="1"/>
    <col min="14600" max="14600" width="8.85546875" style="432" customWidth="1"/>
    <col min="14601" max="14601" width="7.140625" style="432" bestFit="1" customWidth="1"/>
    <col min="14602" max="14848" width="9.140625" style="432"/>
    <col min="14849" max="14849" width="32.42578125" style="432" customWidth="1"/>
    <col min="14850" max="14853" width="9.42578125" style="432" bestFit="1" customWidth="1"/>
    <col min="14854" max="14854" width="8.42578125" style="432" bestFit="1" customWidth="1"/>
    <col min="14855" max="14855" width="7.140625" style="432" bestFit="1" customWidth="1"/>
    <col min="14856" max="14856" width="8.85546875" style="432" customWidth="1"/>
    <col min="14857" max="14857" width="7.140625" style="432" bestFit="1" customWidth="1"/>
    <col min="14858" max="15104" width="9.140625" style="432"/>
    <col min="15105" max="15105" width="32.42578125" style="432" customWidth="1"/>
    <col min="15106" max="15109" width="9.42578125" style="432" bestFit="1" customWidth="1"/>
    <col min="15110" max="15110" width="8.42578125" style="432" bestFit="1" customWidth="1"/>
    <col min="15111" max="15111" width="7.140625" style="432" bestFit="1" customWidth="1"/>
    <col min="15112" max="15112" width="8.85546875" style="432" customWidth="1"/>
    <col min="15113" max="15113" width="7.140625" style="432" bestFit="1" customWidth="1"/>
    <col min="15114" max="15360" width="9.140625" style="432"/>
    <col min="15361" max="15361" width="32.42578125" style="432" customWidth="1"/>
    <col min="15362" max="15365" width="9.42578125" style="432" bestFit="1" customWidth="1"/>
    <col min="15366" max="15366" width="8.42578125" style="432" bestFit="1" customWidth="1"/>
    <col min="15367" max="15367" width="7.140625" style="432" bestFit="1" customWidth="1"/>
    <col min="15368" max="15368" width="8.85546875" style="432" customWidth="1"/>
    <col min="15369" max="15369" width="7.140625" style="432" bestFit="1" customWidth="1"/>
    <col min="15370" max="15616" width="9.140625" style="432"/>
    <col min="15617" max="15617" width="32.42578125" style="432" customWidth="1"/>
    <col min="15618" max="15621" width="9.42578125" style="432" bestFit="1" customWidth="1"/>
    <col min="15622" max="15622" width="8.42578125" style="432" bestFit="1" customWidth="1"/>
    <col min="15623" max="15623" width="7.140625" style="432" bestFit="1" customWidth="1"/>
    <col min="15624" max="15624" width="8.85546875" style="432" customWidth="1"/>
    <col min="15625" max="15625" width="7.140625" style="432" bestFit="1" customWidth="1"/>
    <col min="15626" max="15872" width="9.140625" style="432"/>
    <col min="15873" max="15873" width="32.42578125" style="432" customWidth="1"/>
    <col min="15874" max="15877" width="9.42578125" style="432" bestFit="1" customWidth="1"/>
    <col min="15878" max="15878" width="8.42578125" style="432" bestFit="1" customWidth="1"/>
    <col min="15879" max="15879" width="7.140625" style="432" bestFit="1" customWidth="1"/>
    <col min="15880" max="15880" width="8.85546875" style="432" customWidth="1"/>
    <col min="15881" max="15881" width="7.140625" style="432" bestFit="1" customWidth="1"/>
    <col min="15882" max="16128" width="9.140625" style="432"/>
    <col min="16129" max="16129" width="32.42578125" style="432" customWidth="1"/>
    <col min="16130" max="16133" width="9.42578125" style="432" bestFit="1" customWidth="1"/>
    <col min="16134" max="16134" width="8.42578125" style="432" bestFit="1" customWidth="1"/>
    <col min="16135" max="16135" width="7.140625" style="432" bestFit="1" customWidth="1"/>
    <col min="16136" max="16136" width="8.85546875" style="432" customWidth="1"/>
    <col min="16137" max="16137" width="7.140625" style="432" bestFit="1" customWidth="1"/>
    <col min="16138" max="16384" width="9.140625" style="432"/>
  </cols>
  <sheetData>
    <row r="1" spans="1:13">
      <c r="A1" s="1800" t="s">
        <v>1024</v>
      </c>
      <c r="B1" s="1800"/>
      <c r="C1" s="1800"/>
      <c r="D1" s="1800"/>
      <c r="E1" s="1800"/>
      <c r="F1" s="1800"/>
      <c r="G1" s="1800"/>
      <c r="H1" s="1800"/>
      <c r="I1" s="1800"/>
    </row>
    <row r="2" spans="1:13" ht="15.75">
      <c r="A2" s="1801" t="s">
        <v>108</v>
      </c>
      <c r="B2" s="1801"/>
      <c r="C2" s="1801"/>
      <c r="D2" s="1801"/>
      <c r="E2" s="1801"/>
      <c r="F2" s="1801"/>
      <c r="G2" s="1801"/>
      <c r="H2" s="1801"/>
      <c r="I2" s="1801"/>
    </row>
    <row r="3" spans="1:13" ht="13.5" thickBot="1">
      <c r="H3" s="1802" t="s">
        <v>50</v>
      </c>
      <c r="I3" s="1803"/>
    </row>
    <row r="4" spans="1:13" ht="24" customHeight="1" thickTop="1">
      <c r="A4" s="1810" t="s">
        <v>727</v>
      </c>
      <c r="B4" s="648">
        <v>2016</v>
      </c>
      <c r="C4" s="632">
        <v>2016</v>
      </c>
      <c r="D4" s="649">
        <v>2017</v>
      </c>
      <c r="E4" s="649">
        <v>2017</v>
      </c>
      <c r="F4" s="1804" t="s">
        <v>686</v>
      </c>
      <c r="G4" s="1805"/>
      <c r="H4" s="1805"/>
      <c r="I4" s="1806"/>
    </row>
    <row r="5" spans="1:13" ht="24" customHeight="1">
      <c r="A5" s="1811"/>
      <c r="B5" s="633" t="s">
        <v>688</v>
      </c>
      <c r="C5" s="633" t="s">
        <v>689</v>
      </c>
      <c r="D5" s="634" t="s">
        <v>690</v>
      </c>
      <c r="E5" s="634" t="s">
        <v>807</v>
      </c>
      <c r="F5" s="1807" t="s">
        <v>5</v>
      </c>
      <c r="G5" s="1808"/>
      <c r="H5" s="1807" t="s">
        <v>128</v>
      </c>
      <c r="I5" s="1809"/>
    </row>
    <row r="6" spans="1:13" s="445" customFormat="1" ht="24" customHeight="1">
      <c r="A6" s="1812"/>
      <c r="B6" s="650"/>
      <c r="C6" s="651"/>
      <c r="D6" s="650"/>
      <c r="E6" s="651"/>
      <c r="F6" s="652" t="s">
        <v>691</v>
      </c>
      <c r="G6" s="653" t="s">
        <v>692</v>
      </c>
      <c r="H6" s="652" t="s">
        <v>691</v>
      </c>
      <c r="I6" s="654" t="s">
        <v>692</v>
      </c>
      <c r="K6" s="446"/>
      <c r="L6" s="446"/>
      <c r="M6" s="446"/>
    </row>
    <row r="7" spans="1:13" ht="24" customHeight="1">
      <c r="A7" s="655" t="s">
        <v>808</v>
      </c>
      <c r="B7" s="656">
        <v>109383.430681777</v>
      </c>
      <c r="C7" s="656">
        <v>107326.96447598899</v>
      </c>
      <c r="D7" s="656">
        <v>90339.619911657603</v>
      </c>
      <c r="E7" s="656">
        <v>101718.672424688</v>
      </c>
      <c r="F7" s="656">
        <v>-2056.466205788005</v>
      </c>
      <c r="G7" s="656">
        <v>-1.8800527584207569</v>
      </c>
      <c r="H7" s="656">
        <v>11379.052513030401</v>
      </c>
      <c r="I7" s="657">
        <v>12.59586051408882</v>
      </c>
      <c r="K7" s="447"/>
      <c r="L7" s="448"/>
      <c r="M7" s="448"/>
    </row>
    <row r="8" spans="1:13" ht="24" customHeight="1">
      <c r="A8" s="658" t="s">
        <v>809</v>
      </c>
      <c r="B8" s="656">
        <v>1365.8296008016096</v>
      </c>
      <c r="C8" s="656">
        <v>1322.937497872771</v>
      </c>
      <c r="D8" s="656">
        <v>1641.0700273300001</v>
      </c>
      <c r="E8" s="656">
        <v>6482.4469806400011</v>
      </c>
      <c r="F8" s="656">
        <v>-42.89210292883854</v>
      </c>
      <c r="G8" s="656">
        <v>-3.1403699922497674</v>
      </c>
      <c r="H8" s="656">
        <v>4841.3769533100012</v>
      </c>
      <c r="I8" s="657">
        <v>295.01342859736826</v>
      </c>
      <c r="K8" s="447"/>
      <c r="L8" s="448"/>
      <c r="M8" s="448"/>
    </row>
    <row r="9" spans="1:13" ht="24" customHeight="1">
      <c r="A9" s="655" t="s">
        <v>810</v>
      </c>
      <c r="B9" s="659">
        <v>327757.41280424339</v>
      </c>
      <c r="C9" s="659">
        <v>328324.95251254039</v>
      </c>
      <c r="D9" s="659">
        <v>353944.74464593921</v>
      </c>
      <c r="E9" s="659">
        <v>374847.36364885891</v>
      </c>
      <c r="F9" s="659">
        <v>567.5397082970012</v>
      </c>
      <c r="G9" s="659">
        <v>0.17315846602559387</v>
      </c>
      <c r="H9" s="659">
        <v>20902.619002919702</v>
      </c>
      <c r="I9" s="660">
        <v>5.9056164328217884</v>
      </c>
      <c r="K9" s="447"/>
      <c r="L9" s="448"/>
      <c r="M9" s="448"/>
    </row>
    <row r="10" spans="1:13" ht="24" customHeight="1">
      <c r="A10" s="661" t="s">
        <v>811</v>
      </c>
      <c r="B10" s="662">
        <v>101505.83048099346</v>
      </c>
      <c r="C10" s="662">
        <v>105887.55875515963</v>
      </c>
      <c r="D10" s="662">
        <v>140560.1155218799</v>
      </c>
      <c r="E10" s="662">
        <v>152624.99557016059</v>
      </c>
      <c r="F10" s="662">
        <v>4381.728274166162</v>
      </c>
      <c r="G10" s="662">
        <v>4.3167257027532244</v>
      </c>
      <c r="H10" s="662">
        <v>12064.880048280698</v>
      </c>
      <c r="I10" s="663">
        <v>8.5834306577548691</v>
      </c>
      <c r="K10" s="447"/>
      <c r="L10" s="448"/>
      <c r="M10" s="448"/>
    </row>
    <row r="11" spans="1:13" ht="24" customHeight="1">
      <c r="A11" s="661" t="s">
        <v>812</v>
      </c>
      <c r="B11" s="662">
        <v>54917.680429262487</v>
      </c>
      <c r="C11" s="662">
        <v>56187.198153259749</v>
      </c>
      <c r="D11" s="662">
        <v>49087.202136149994</v>
      </c>
      <c r="E11" s="662">
        <v>52597.32170552</v>
      </c>
      <c r="F11" s="662">
        <v>1269.5177239972618</v>
      </c>
      <c r="G11" s="662">
        <v>2.3116739710674459</v>
      </c>
      <c r="H11" s="662">
        <v>3510.1195693700065</v>
      </c>
      <c r="I11" s="663">
        <v>7.1507835374976461</v>
      </c>
      <c r="K11" s="447"/>
      <c r="L11" s="448"/>
      <c r="M11" s="448"/>
    </row>
    <row r="12" spans="1:13" ht="24" customHeight="1">
      <c r="A12" s="661" t="s">
        <v>813</v>
      </c>
      <c r="B12" s="662">
        <v>48784.743056128988</v>
      </c>
      <c r="C12" s="662">
        <v>47527.717998469576</v>
      </c>
      <c r="D12" s="662">
        <v>58210.764414670004</v>
      </c>
      <c r="E12" s="662">
        <v>59418.39878548</v>
      </c>
      <c r="F12" s="662">
        <v>-1257.0250576594117</v>
      </c>
      <c r="G12" s="662">
        <v>-2.5766765978723085</v>
      </c>
      <c r="H12" s="662">
        <v>1207.6343708099957</v>
      </c>
      <c r="I12" s="663">
        <v>2.0745894388317865</v>
      </c>
      <c r="K12" s="447"/>
      <c r="L12" s="448"/>
      <c r="M12" s="448"/>
    </row>
    <row r="13" spans="1:13" ht="24" customHeight="1">
      <c r="A13" s="661" t="s">
        <v>814</v>
      </c>
      <c r="B13" s="662">
        <v>122549.15883785849</v>
      </c>
      <c r="C13" s="662">
        <v>118722.47760565147</v>
      </c>
      <c r="D13" s="662">
        <v>106086.6625732394</v>
      </c>
      <c r="E13" s="662">
        <v>110206.64758769823</v>
      </c>
      <c r="F13" s="662">
        <v>-3826.6812322070182</v>
      </c>
      <c r="G13" s="662">
        <v>-3.1225683378781879</v>
      </c>
      <c r="H13" s="662">
        <v>4119.9850144588272</v>
      </c>
      <c r="I13" s="663">
        <v>3.8836031924507943</v>
      </c>
      <c r="K13" s="447"/>
      <c r="L13" s="448"/>
      <c r="M13" s="448"/>
    </row>
    <row r="14" spans="1:13" ht="24" customHeight="1">
      <c r="A14" s="655" t="s">
        <v>815</v>
      </c>
      <c r="B14" s="659">
        <v>178604.28415670892</v>
      </c>
      <c r="C14" s="659">
        <v>191710.0844437062</v>
      </c>
      <c r="D14" s="659">
        <v>211609.00244071599</v>
      </c>
      <c r="E14" s="659">
        <v>240120.18867239598</v>
      </c>
      <c r="F14" s="659">
        <v>13105.800286997284</v>
      </c>
      <c r="G14" s="659">
        <v>7.337898051481309</v>
      </c>
      <c r="H14" s="659">
        <v>28511.186231679982</v>
      </c>
      <c r="I14" s="660">
        <v>13.473522346795065</v>
      </c>
      <c r="K14" s="447"/>
      <c r="L14" s="448"/>
      <c r="M14" s="448"/>
    </row>
    <row r="15" spans="1:13" ht="24" customHeight="1">
      <c r="A15" s="655" t="s">
        <v>816</v>
      </c>
      <c r="B15" s="659">
        <v>164562.68361404361</v>
      </c>
      <c r="C15" s="659">
        <v>166697.59731590131</v>
      </c>
      <c r="D15" s="659">
        <v>199142.83949800802</v>
      </c>
      <c r="E15" s="659">
        <v>186370.21764430893</v>
      </c>
      <c r="F15" s="659">
        <v>2134.9137018577021</v>
      </c>
      <c r="G15" s="659">
        <v>1.2973255266454047</v>
      </c>
      <c r="H15" s="659">
        <v>-12772.621853699093</v>
      </c>
      <c r="I15" s="660">
        <v>-6.4137992035746052</v>
      </c>
      <c r="K15" s="447"/>
      <c r="L15" s="448"/>
      <c r="M15" s="448"/>
    </row>
    <row r="16" spans="1:13" ht="24" customHeight="1">
      <c r="A16" s="655" t="s">
        <v>817</v>
      </c>
      <c r="B16" s="659">
        <v>92254.712405093713</v>
      </c>
      <c r="C16" s="659">
        <v>94340.519552719255</v>
      </c>
      <c r="D16" s="659">
        <v>75299.035266319566</v>
      </c>
      <c r="E16" s="659">
        <v>77409.261246839218</v>
      </c>
      <c r="F16" s="659">
        <v>2085.8071476255427</v>
      </c>
      <c r="G16" s="659">
        <v>2.2609220637604825</v>
      </c>
      <c r="H16" s="659">
        <v>2110.2259805196518</v>
      </c>
      <c r="I16" s="660">
        <v>2.8024608456883282</v>
      </c>
      <c r="K16" s="447"/>
      <c r="L16" s="448"/>
      <c r="M16" s="448"/>
    </row>
    <row r="17" spans="1:13" ht="24" customHeight="1">
      <c r="A17" s="655" t="s">
        <v>818</v>
      </c>
      <c r="B17" s="659">
        <v>78096.0350711637</v>
      </c>
      <c r="C17" s="659">
        <v>76404.673148258647</v>
      </c>
      <c r="D17" s="659">
        <v>101333.19196266917</v>
      </c>
      <c r="E17" s="659">
        <v>121232.43378386527</v>
      </c>
      <c r="F17" s="659">
        <v>-1691.3619229050528</v>
      </c>
      <c r="G17" s="659">
        <v>-2.1657462140860639</v>
      </c>
      <c r="H17" s="659">
        <v>19899.241821196105</v>
      </c>
      <c r="I17" s="660">
        <v>19.637437088261191</v>
      </c>
      <c r="K17" s="447"/>
      <c r="L17" s="448"/>
      <c r="M17" s="448"/>
    </row>
    <row r="18" spans="1:13" ht="24" customHeight="1">
      <c r="A18" s="655" t="s">
        <v>819</v>
      </c>
      <c r="B18" s="659">
        <v>1097554.9779782174</v>
      </c>
      <c r="C18" s="659">
        <v>1164587.9620512787</v>
      </c>
      <c r="D18" s="659">
        <v>1269149.547365824</v>
      </c>
      <c r="E18" s="659">
        <v>1278745.3828366913</v>
      </c>
      <c r="F18" s="659">
        <v>67032.984073061263</v>
      </c>
      <c r="G18" s="659">
        <v>6.1074830343844182</v>
      </c>
      <c r="H18" s="659">
        <v>9595.8354708673432</v>
      </c>
      <c r="I18" s="660">
        <v>0.75608390601280395</v>
      </c>
      <c r="K18" s="447"/>
      <c r="L18" s="448"/>
      <c r="M18" s="448"/>
    </row>
    <row r="19" spans="1:13" ht="24" customHeight="1">
      <c r="A19" s="655" t="s">
        <v>820</v>
      </c>
      <c r="B19" s="659">
        <v>59491.549503501599</v>
      </c>
      <c r="C19" s="659">
        <v>57492.873617946098</v>
      </c>
      <c r="D19" s="659">
        <v>72647.628863275808</v>
      </c>
      <c r="E19" s="659">
        <v>77608.700745175287</v>
      </c>
      <c r="F19" s="659">
        <v>-1998.6758855555017</v>
      </c>
      <c r="G19" s="659">
        <v>-3.3595962825575123</v>
      </c>
      <c r="H19" s="659">
        <v>4961.0718818994792</v>
      </c>
      <c r="I19" s="660">
        <v>6.8289522445891651</v>
      </c>
      <c r="K19" s="447"/>
      <c r="L19" s="448"/>
      <c r="M19" s="448"/>
    </row>
    <row r="20" spans="1:13" ht="24" customHeight="1" thickBot="1">
      <c r="A20" s="664" t="s">
        <v>551</v>
      </c>
      <c r="B20" s="665">
        <v>2109070.9158155508</v>
      </c>
      <c r="C20" s="665">
        <v>2188208.5646162126</v>
      </c>
      <c r="D20" s="665">
        <v>2375106.6799817393</v>
      </c>
      <c r="E20" s="665">
        <v>2464534.6679834626</v>
      </c>
      <c r="F20" s="665">
        <v>79137.648800661787</v>
      </c>
      <c r="G20" s="665">
        <v>3.7522516766611549</v>
      </c>
      <c r="H20" s="665">
        <v>89427.988001723308</v>
      </c>
      <c r="I20" s="666">
        <v>3.7652198427740045</v>
      </c>
      <c r="K20" s="449"/>
      <c r="L20" s="448"/>
      <c r="M20" s="448"/>
    </row>
    <row r="21" spans="1:13" ht="13.5" hidden="1" thickTop="1">
      <c r="A21" s="450" t="s">
        <v>821</v>
      </c>
      <c r="B21" s="451"/>
      <c r="C21" s="451"/>
      <c r="D21" s="451"/>
      <c r="E21" s="451"/>
      <c r="F21" s="451"/>
      <c r="G21" s="452"/>
      <c r="H21" s="451"/>
      <c r="I21" s="453"/>
      <c r="K21" s="448"/>
      <c r="L21" s="448"/>
      <c r="M21" s="448"/>
    </row>
    <row r="22" spans="1:13" ht="13.5" hidden="1" thickTop="1">
      <c r="A22" s="454" t="s">
        <v>822</v>
      </c>
      <c r="B22" s="451"/>
      <c r="C22" s="451"/>
      <c r="D22" s="451"/>
      <c r="E22" s="451"/>
      <c r="F22" s="451"/>
      <c r="G22" s="452"/>
      <c r="H22" s="451"/>
      <c r="I22" s="453"/>
      <c r="K22" s="448"/>
      <c r="L22" s="448"/>
      <c r="M22" s="448"/>
    </row>
    <row r="23" spans="1:13" ht="13.5" hidden="1" thickTop="1">
      <c r="A23" s="455" t="s">
        <v>823</v>
      </c>
      <c r="I23" s="453"/>
      <c r="K23" s="448"/>
      <c r="L23" s="448"/>
      <c r="M23" s="448"/>
    </row>
    <row r="24" spans="1:13" ht="13.5" hidden="1" thickTop="1">
      <c r="A24" s="432" t="s">
        <v>824</v>
      </c>
      <c r="I24" s="453"/>
      <c r="K24" s="448"/>
      <c r="L24" s="448"/>
      <c r="M24" s="448"/>
    </row>
    <row r="25" spans="1:13" ht="13.5" hidden="1" thickTop="1">
      <c r="A25" s="455" t="s">
        <v>825</v>
      </c>
      <c r="I25" s="453"/>
      <c r="K25" s="448"/>
      <c r="L25" s="448"/>
      <c r="M25" s="448"/>
    </row>
    <row r="26" spans="1:13" ht="13.5" hidden="1" thickTop="1">
      <c r="A26" s="432" t="s">
        <v>826</v>
      </c>
      <c r="I26" s="453"/>
      <c r="K26" s="448"/>
      <c r="L26" s="448"/>
      <c r="M26" s="448"/>
    </row>
    <row r="27" spans="1:13" ht="13.5" hidden="1" thickTop="1">
      <c r="I27" s="453"/>
      <c r="K27" s="448"/>
      <c r="L27" s="448"/>
      <c r="M27" s="448"/>
    </row>
    <row r="28" spans="1:13" s="456" customFormat="1" ht="13.5" thickTop="1">
      <c r="A28" s="421" t="s">
        <v>722</v>
      </c>
      <c r="E28" s="432"/>
      <c r="G28" s="457"/>
      <c r="I28" s="458"/>
      <c r="K28" s="459"/>
      <c r="L28" s="459"/>
      <c r="M28" s="459"/>
    </row>
    <row r="29" spans="1:13">
      <c r="A29" s="432" t="s">
        <v>827</v>
      </c>
      <c r="I29" s="453"/>
      <c r="K29" s="448"/>
      <c r="L29" s="448"/>
      <c r="M29" s="448"/>
    </row>
    <row r="30" spans="1:13">
      <c r="I30" s="453"/>
      <c r="K30" s="448"/>
      <c r="L30" s="448"/>
      <c r="M30" s="448"/>
    </row>
    <row r="31" spans="1:13">
      <c r="I31" s="453"/>
      <c r="K31" s="448"/>
      <c r="L31" s="448"/>
      <c r="M31" s="448"/>
    </row>
    <row r="32" spans="1:13">
      <c r="I32" s="453"/>
    </row>
    <row r="33" spans="9:9">
      <c r="I33" s="453"/>
    </row>
    <row r="34" spans="9:9">
      <c r="I34" s="453"/>
    </row>
    <row r="35" spans="9:9">
      <c r="I35" s="453"/>
    </row>
    <row r="36" spans="9:9">
      <c r="I36" s="453"/>
    </row>
    <row r="37" spans="9:9">
      <c r="I37" s="453"/>
    </row>
    <row r="38" spans="9:9">
      <c r="I38" s="453"/>
    </row>
    <row r="39" spans="9:9">
      <c r="I39" s="453"/>
    </row>
    <row r="40" spans="9:9">
      <c r="I40" s="453"/>
    </row>
    <row r="41" spans="9:9">
      <c r="I41" s="453"/>
    </row>
    <row r="42" spans="9:9">
      <c r="I42" s="453"/>
    </row>
    <row r="43" spans="9:9">
      <c r="I43" s="453"/>
    </row>
    <row r="44" spans="9:9">
      <c r="I44" s="453"/>
    </row>
    <row r="45" spans="9:9">
      <c r="I45" s="453"/>
    </row>
    <row r="46" spans="9:9">
      <c r="I46" s="453"/>
    </row>
    <row r="47" spans="9:9">
      <c r="I47" s="453"/>
    </row>
    <row r="48" spans="9:9">
      <c r="I48" s="453"/>
    </row>
    <row r="49" spans="9:9">
      <c r="I49" s="453"/>
    </row>
    <row r="50" spans="9:9">
      <c r="I50" s="453"/>
    </row>
    <row r="51" spans="9:9">
      <c r="I51" s="453"/>
    </row>
    <row r="52" spans="9:9">
      <c r="I52" s="453"/>
    </row>
    <row r="53" spans="9:9">
      <c r="I53" s="453"/>
    </row>
    <row r="54" spans="9:9">
      <c r="I54" s="453"/>
    </row>
    <row r="55" spans="9:9">
      <c r="I55" s="453"/>
    </row>
    <row r="56" spans="9:9">
      <c r="I56" s="453"/>
    </row>
    <row r="57" spans="9:9">
      <c r="I57" s="453"/>
    </row>
    <row r="58" spans="9:9">
      <c r="I58" s="453"/>
    </row>
    <row r="59" spans="9:9">
      <c r="I59" s="453"/>
    </row>
    <row r="60" spans="9:9">
      <c r="I60" s="453"/>
    </row>
    <row r="61" spans="9:9">
      <c r="I61" s="453"/>
    </row>
    <row r="62" spans="9:9">
      <c r="I62" s="453"/>
    </row>
    <row r="63" spans="9:9">
      <c r="I63" s="453"/>
    </row>
    <row r="64" spans="9:9">
      <c r="I64" s="453"/>
    </row>
    <row r="65" spans="9:9">
      <c r="I65" s="453"/>
    </row>
    <row r="66" spans="9:9">
      <c r="I66" s="453"/>
    </row>
    <row r="67" spans="9:9">
      <c r="I67" s="453"/>
    </row>
    <row r="68" spans="9:9">
      <c r="I68" s="453"/>
    </row>
    <row r="69" spans="9:9">
      <c r="I69" s="453"/>
    </row>
    <row r="70" spans="9:9">
      <c r="I70" s="453"/>
    </row>
    <row r="71" spans="9:9">
      <c r="I71" s="453"/>
    </row>
    <row r="72" spans="9:9">
      <c r="I72" s="453"/>
    </row>
    <row r="73" spans="9:9">
      <c r="I73" s="453"/>
    </row>
    <row r="74" spans="9:9">
      <c r="I74" s="453"/>
    </row>
    <row r="75" spans="9:9">
      <c r="I75" s="453"/>
    </row>
    <row r="76" spans="9:9">
      <c r="I76" s="453"/>
    </row>
    <row r="77" spans="9:9">
      <c r="I77" s="453"/>
    </row>
    <row r="78" spans="9:9">
      <c r="I78" s="453"/>
    </row>
    <row r="79" spans="9:9">
      <c r="I79" s="453"/>
    </row>
    <row r="80" spans="9:9">
      <c r="I80" s="453"/>
    </row>
    <row r="81" spans="9:9">
      <c r="I81" s="453"/>
    </row>
    <row r="82" spans="9:9">
      <c r="I82" s="453"/>
    </row>
    <row r="83" spans="9:9">
      <c r="I83" s="453"/>
    </row>
    <row r="84" spans="9:9">
      <c r="I84" s="453"/>
    </row>
    <row r="85" spans="9:9">
      <c r="I85" s="453"/>
    </row>
    <row r="86" spans="9:9">
      <c r="I86" s="453"/>
    </row>
    <row r="87" spans="9:9">
      <c r="I87" s="453"/>
    </row>
    <row r="88" spans="9:9">
      <c r="I88" s="453"/>
    </row>
    <row r="89" spans="9:9">
      <c r="I89" s="453"/>
    </row>
    <row r="90" spans="9:9">
      <c r="I90" s="453"/>
    </row>
    <row r="91" spans="9:9">
      <c r="I91" s="453"/>
    </row>
    <row r="92" spans="9:9">
      <c r="I92" s="453"/>
    </row>
    <row r="93" spans="9:9">
      <c r="I93" s="453"/>
    </row>
    <row r="94" spans="9:9">
      <c r="I94" s="453"/>
    </row>
    <row r="95" spans="9:9">
      <c r="I95" s="453"/>
    </row>
    <row r="96" spans="9:9">
      <c r="I96" s="453"/>
    </row>
    <row r="97" spans="9:9">
      <c r="I97" s="453"/>
    </row>
    <row r="98" spans="9:9">
      <c r="I98" s="453"/>
    </row>
    <row r="99" spans="9:9">
      <c r="I99" s="453"/>
    </row>
    <row r="100" spans="9:9">
      <c r="I100" s="453"/>
    </row>
    <row r="101" spans="9:9">
      <c r="I101" s="453"/>
    </row>
    <row r="102" spans="9:9">
      <c r="I102" s="453"/>
    </row>
    <row r="103" spans="9:9">
      <c r="I103" s="453"/>
    </row>
    <row r="104" spans="9:9">
      <c r="I104" s="453"/>
    </row>
    <row r="105" spans="9:9">
      <c r="I105" s="453"/>
    </row>
    <row r="106" spans="9:9">
      <c r="I106" s="453"/>
    </row>
    <row r="107" spans="9:9">
      <c r="I107" s="453"/>
    </row>
    <row r="108" spans="9:9">
      <c r="I108" s="453"/>
    </row>
    <row r="109" spans="9:9">
      <c r="I109" s="453"/>
    </row>
    <row r="110" spans="9:9">
      <c r="I110" s="453"/>
    </row>
    <row r="111" spans="9:9">
      <c r="I111" s="453"/>
    </row>
    <row r="112" spans="9:9">
      <c r="I112" s="453"/>
    </row>
    <row r="113" spans="9:9">
      <c r="I113" s="453"/>
    </row>
    <row r="114" spans="9:9">
      <c r="I114" s="453"/>
    </row>
    <row r="115" spans="9:9">
      <c r="I115" s="453"/>
    </row>
    <row r="116" spans="9:9">
      <c r="I116" s="453"/>
    </row>
    <row r="117" spans="9:9">
      <c r="I117" s="453"/>
    </row>
    <row r="118" spans="9:9">
      <c r="I118" s="453"/>
    </row>
    <row r="119" spans="9:9">
      <c r="I119" s="453"/>
    </row>
    <row r="120" spans="9:9">
      <c r="I120" s="453"/>
    </row>
    <row r="121" spans="9:9">
      <c r="I121" s="453"/>
    </row>
    <row r="122" spans="9:9">
      <c r="I122" s="453"/>
    </row>
    <row r="123" spans="9:9">
      <c r="I123" s="453"/>
    </row>
    <row r="124" spans="9:9">
      <c r="I124" s="453"/>
    </row>
    <row r="125" spans="9:9">
      <c r="I125" s="453"/>
    </row>
    <row r="126" spans="9:9">
      <c r="I126" s="453"/>
    </row>
    <row r="127" spans="9:9">
      <c r="I127" s="453"/>
    </row>
    <row r="128" spans="9:9">
      <c r="I128" s="453"/>
    </row>
    <row r="129" spans="9:9">
      <c r="I129" s="453"/>
    </row>
    <row r="130" spans="9:9">
      <c r="I130" s="453"/>
    </row>
    <row r="131" spans="9:9">
      <c r="I131" s="453"/>
    </row>
    <row r="132" spans="9:9">
      <c r="I132" s="453"/>
    </row>
    <row r="133" spans="9:9">
      <c r="I133" s="453"/>
    </row>
    <row r="134" spans="9:9">
      <c r="I134" s="453"/>
    </row>
    <row r="135" spans="9:9">
      <c r="I135" s="453"/>
    </row>
    <row r="136" spans="9:9">
      <c r="I136" s="453"/>
    </row>
    <row r="137" spans="9:9">
      <c r="I137" s="453"/>
    </row>
    <row r="138" spans="9:9">
      <c r="I138" s="453"/>
    </row>
    <row r="139" spans="9:9">
      <c r="I139" s="453"/>
    </row>
    <row r="140" spans="9:9">
      <c r="I140" s="453"/>
    </row>
    <row r="141" spans="9:9">
      <c r="I141" s="453"/>
    </row>
    <row r="142" spans="9:9">
      <c r="I142" s="453"/>
    </row>
    <row r="143" spans="9:9">
      <c r="I143" s="453"/>
    </row>
    <row r="144" spans="9:9">
      <c r="I144" s="453"/>
    </row>
    <row r="145" spans="9:9">
      <c r="I145" s="453"/>
    </row>
    <row r="146" spans="9:9">
      <c r="I146" s="453"/>
    </row>
    <row r="147" spans="9:9">
      <c r="I147" s="453"/>
    </row>
    <row r="148" spans="9:9">
      <c r="I148" s="453"/>
    </row>
    <row r="149" spans="9:9">
      <c r="I149" s="453"/>
    </row>
    <row r="150" spans="9:9">
      <c r="I150" s="453"/>
    </row>
    <row r="151" spans="9:9">
      <c r="I151" s="453"/>
    </row>
    <row r="152" spans="9:9">
      <c r="I152" s="453"/>
    </row>
    <row r="153" spans="9:9">
      <c r="I153" s="453"/>
    </row>
    <row r="154" spans="9:9">
      <c r="I154" s="453"/>
    </row>
    <row r="155" spans="9:9">
      <c r="I155" s="453"/>
    </row>
    <row r="156" spans="9:9">
      <c r="I156" s="453"/>
    </row>
    <row r="157" spans="9:9">
      <c r="I157" s="453"/>
    </row>
    <row r="158" spans="9:9">
      <c r="I158" s="453"/>
    </row>
    <row r="159" spans="9:9">
      <c r="I159" s="453"/>
    </row>
    <row r="160" spans="9:9">
      <c r="I160" s="453"/>
    </row>
    <row r="161" spans="9:9">
      <c r="I161" s="453"/>
    </row>
    <row r="162" spans="9:9">
      <c r="I162" s="453"/>
    </row>
    <row r="163" spans="9:9">
      <c r="I163" s="453"/>
    </row>
    <row r="164" spans="9:9">
      <c r="I164" s="453"/>
    </row>
    <row r="165" spans="9:9">
      <c r="I165" s="453"/>
    </row>
    <row r="166" spans="9:9">
      <c r="I166" s="453"/>
    </row>
    <row r="167" spans="9:9">
      <c r="I167" s="453"/>
    </row>
    <row r="168" spans="9:9">
      <c r="I168" s="453"/>
    </row>
    <row r="169" spans="9:9">
      <c r="I169" s="453"/>
    </row>
    <row r="170" spans="9:9">
      <c r="I170" s="453"/>
    </row>
    <row r="171" spans="9:9">
      <c r="I171" s="453"/>
    </row>
    <row r="172" spans="9:9">
      <c r="I172" s="453"/>
    </row>
    <row r="173" spans="9:9">
      <c r="I173" s="453"/>
    </row>
    <row r="174" spans="9:9">
      <c r="I174" s="453"/>
    </row>
    <row r="175" spans="9:9">
      <c r="I175" s="453"/>
    </row>
    <row r="176" spans="9:9">
      <c r="I176" s="453"/>
    </row>
    <row r="177" spans="9:9">
      <c r="I177" s="453"/>
    </row>
    <row r="178" spans="9:9">
      <c r="I178" s="453"/>
    </row>
    <row r="179" spans="9:9">
      <c r="I179" s="453"/>
    </row>
    <row r="180" spans="9:9">
      <c r="I180" s="453"/>
    </row>
    <row r="181" spans="9:9">
      <c r="I181" s="453"/>
    </row>
    <row r="182" spans="9:9">
      <c r="I182" s="453"/>
    </row>
    <row r="183" spans="9:9">
      <c r="I183" s="453"/>
    </row>
    <row r="184" spans="9:9">
      <c r="I184" s="453"/>
    </row>
    <row r="185" spans="9:9">
      <c r="I185" s="453"/>
    </row>
    <row r="186" spans="9:9">
      <c r="I186" s="453"/>
    </row>
    <row r="187" spans="9:9">
      <c r="I187" s="453"/>
    </row>
    <row r="188" spans="9:9">
      <c r="I188" s="453"/>
    </row>
    <row r="189" spans="9:9">
      <c r="I189" s="453"/>
    </row>
    <row r="190" spans="9:9">
      <c r="I190" s="453"/>
    </row>
    <row r="191" spans="9:9">
      <c r="I191" s="453"/>
    </row>
    <row r="192" spans="9:9">
      <c r="I192" s="453"/>
    </row>
    <row r="193" spans="9:9">
      <c r="I193" s="453"/>
    </row>
    <row r="194" spans="9:9">
      <c r="I194" s="453"/>
    </row>
    <row r="195" spans="9:9">
      <c r="I195" s="453"/>
    </row>
    <row r="196" spans="9:9">
      <c r="I196" s="453"/>
    </row>
    <row r="197" spans="9:9">
      <c r="I197" s="453"/>
    </row>
    <row r="198" spans="9:9">
      <c r="I198" s="453"/>
    </row>
    <row r="199" spans="9:9">
      <c r="I199" s="453"/>
    </row>
    <row r="200" spans="9:9">
      <c r="I200" s="453"/>
    </row>
    <row r="201" spans="9:9">
      <c r="I201" s="453"/>
    </row>
    <row r="202" spans="9:9">
      <c r="I202" s="453"/>
    </row>
    <row r="203" spans="9:9">
      <c r="I203" s="453"/>
    </row>
    <row r="204" spans="9:9">
      <c r="I204" s="453"/>
    </row>
    <row r="205" spans="9:9">
      <c r="I205" s="453"/>
    </row>
    <row r="206" spans="9:9">
      <c r="I206" s="453"/>
    </row>
    <row r="207" spans="9:9">
      <c r="I207" s="453"/>
    </row>
    <row r="208" spans="9:9">
      <c r="I208" s="453"/>
    </row>
    <row r="209" spans="9:9">
      <c r="I209" s="453"/>
    </row>
    <row r="210" spans="9:9">
      <c r="I210" s="453"/>
    </row>
    <row r="211" spans="9:9">
      <c r="I211" s="453"/>
    </row>
    <row r="212" spans="9:9">
      <c r="I212" s="453"/>
    </row>
    <row r="213" spans="9:9">
      <c r="I213" s="453"/>
    </row>
    <row r="214" spans="9:9">
      <c r="I214" s="453"/>
    </row>
    <row r="215" spans="9:9">
      <c r="I215" s="453"/>
    </row>
    <row r="216" spans="9:9">
      <c r="I216" s="453"/>
    </row>
    <row r="217" spans="9:9">
      <c r="I217" s="453"/>
    </row>
    <row r="218" spans="9:9">
      <c r="I218" s="453"/>
    </row>
    <row r="219" spans="9:9">
      <c r="I219" s="453"/>
    </row>
    <row r="220" spans="9:9">
      <c r="I220" s="453"/>
    </row>
    <row r="221" spans="9:9">
      <c r="I221" s="453"/>
    </row>
    <row r="222" spans="9:9">
      <c r="I222" s="453"/>
    </row>
    <row r="223" spans="9:9">
      <c r="I223" s="453"/>
    </row>
    <row r="224" spans="9:9">
      <c r="I224" s="453"/>
    </row>
    <row r="225" spans="9:9">
      <c r="I225" s="453"/>
    </row>
    <row r="226" spans="9:9">
      <c r="I226" s="453"/>
    </row>
    <row r="227" spans="9:9">
      <c r="I227" s="453"/>
    </row>
    <row r="228" spans="9:9">
      <c r="I228" s="453"/>
    </row>
    <row r="229" spans="9:9">
      <c r="I229" s="453"/>
    </row>
    <row r="230" spans="9:9">
      <c r="I230" s="453"/>
    </row>
    <row r="231" spans="9:9">
      <c r="I231" s="453"/>
    </row>
    <row r="232" spans="9:9">
      <c r="I232" s="453"/>
    </row>
    <row r="233" spans="9:9">
      <c r="I233" s="453"/>
    </row>
    <row r="234" spans="9:9">
      <c r="I234" s="453"/>
    </row>
    <row r="235" spans="9:9">
      <c r="I235" s="453"/>
    </row>
    <row r="236" spans="9:9">
      <c r="I236" s="453"/>
    </row>
    <row r="237" spans="9:9">
      <c r="I237" s="453"/>
    </row>
    <row r="238" spans="9:9">
      <c r="I238" s="453"/>
    </row>
    <row r="239" spans="9:9">
      <c r="I239" s="453"/>
    </row>
    <row r="240" spans="9:9">
      <c r="I240" s="453"/>
    </row>
    <row r="241" spans="9:9">
      <c r="I241" s="453"/>
    </row>
    <row r="242" spans="9:9">
      <c r="I242" s="453"/>
    </row>
    <row r="243" spans="9:9">
      <c r="I243" s="453"/>
    </row>
    <row r="244" spans="9:9">
      <c r="I244" s="453"/>
    </row>
    <row r="245" spans="9:9">
      <c r="I245" s="453"/>
    </row>
    <row r="246" spans="9:9">
      <c r="I246" s="453"/>
    </row>
    <row r="247" spans="9:9">
      <c r="I247" s="453"/>
    </row>
    <row r="248" spans="9:9">
      <c r="I248" s="453"/>
    </row>
    <row r="249" spans="9:9">
      <c r="I249" s="453"/>
    </row>
    <row r="250" spans="9:9">
      <c r="I250" s="453"/>
    </row>
    <row r="251" spans="9:9">
      <c r="I251" s="453"/>
    </row>
    <row r="252" spans="9:9">
      <c r="I252" s="453"/>
    </row>
    <row r="253" spans="9:9">
      <c r="I253" s="453"/>
    </row>
    <row r="254" spans="9:9">
      <c r="I254" s="453"/>
    </row>
    <row r="255" spans="9:9">
      <c r="I255" s="453"/>
    </row>
    <row r="256" spans="9:9">
      <c r="I256" s="453"/>
    </row>
    <row r="257" spans="9:9">
      <c r="I257" s="453"/>
    </row>
    <row r="258" spans="9:9">
      <c r="I258" s="453"/>
    </row>
    <row r="259" spans="9:9">
      <c r="I259" s="453"/>
    </row>
    <row r="260" spans="9:9">
      <c r="I260" s="453"/>
    </row>
    <row r="261" spans="9:9">
      <c r="I261" s="453"/>
    </row>
    <row r="262" spans="9:9">
      <c r="I262" s="453"/>
    </row>
    <row r="263" spans="9:9">
      <c r="I263" s="453"/>
    </row>
    <row r="264" spans="9:9">
      <c r="I264" s="453"/>
    </row>
    <row r="265" spans="9:9">
      <c r="I265" s="453"/>
    </row>
    <row r="266" spans="9:9">
      <c r="I266" s="453"/>
    </row>
    <row r="267" spans="9:9">
      <c r="I267" s="453"/>
    </row>
    <row r="268" spans="9:9">
      <c r="I268" s="453"/>
    </row>
    <row r="269" spans="9:9">
      <c r="I269" s="453"/>
    </row>
    <row r="270" spans="9:9">
      <c r="I270" s="453"/>
    </row>
    <row r="271" spans="9:9">
      <c r="I271" s="453"/>
    </row>
    <row r="272" spans="9:9">
      <c r="I272" s="453"/>
    </row>
    <row r="273" spans="9:9">
      <c r="I273" s="453"/>
    </row>
    <row r="274" spans="9:9">
      <c r="I274" s="453"/>
    </row>
    <row r="275" spans="9:9">
      <c r="I275" s="453"/>
    </row>
    <row r="276" spans="9:9">
      <c r="I276" s="453"/>
    </row>
    <row r="277" spans="9:9">
      <c r="I277" s="453"/>
    </row>
    <row r="278" spans="9:9">
      <c r="I278" s="453"/>
    </row>
    <row r="279" spans="9:9">
      <c r="I279" s="453"/>
    </row>
    <row r="280" spans="9:9">
      <c r="I280" s="453"/>
    </row>
    <row r="281" spans="9:9">
      <c r="I281" s="453"/>
    </row>
    <row r="282" spans="9:9">
      <c r="I282" s="453"/>
    </row>
    <row r="283" spans="9:9">
      <c r="I283" s="453"/>
    </row>
    <row r="284" spans="9:9">
      <c r="I284" s="453"/>
    </row>
    <row r="285" spans="9:9">
      <c r="I285" s="453"/>
    </row>
    <row r="286" spans="9:9">
      <c r="I286" s="453"/>
    </row>
    <row r="287" spans="9:9">
      <c r="I287" s="453"/>
    </row>
    <row r="288" spans="9:9">
      <c r="I288" s="453"/>
    </row>
    <row r="289" spans="9:9">
      <c r="I289" s="453"/>
    </row>
    <row r="290" spans="9:9">
      <c r="I290" s="453"/>
    </row>
    <row r="291" spans="9:9">
      <c r="I291" s="453"/>
    </row>
    <row r="292" spans="9:9">
      <c r="I292" s="453"/>
    </row>
    <row r="293" spans="9:9">
      <c r="I293" s="453"/>
    </row>
    <row r="294" spans="9:9">
      <c r="I294" s="453"/>
    </row>
    <row r="295" spans="9:9">
      <c r="I295" s="453"/>
    </row>
    <row r="296" spans="9:9">
      <c r="I296" s="453"/>
    </row>
    <row r="297" spans="9:9">
      <c r="I297" s="453"/>
    </row>
    <row r="298" spans="9:9">
      <c r="I298" s="453"/>
    </row>
    <row r="299" spans="9:9">
      <c r="I299" s="453"/>
    </row>
    <row r="300" spans="9:9">
      <c r="I300" s="453"/>
    </row>
    <row r="301" spans="9:9">
      <c r="I301" s="453"/>
    </row>
    <row r="302" spans="9:9">
      <c r="I302" s="453"/>
    </row>
    <row r="303" spans="9:9">
      <c r="I303" s="453"/>
    </row>
    <row r="304" spans="9:9">
      <c r="I304" s="453"/>
    </row>
    <row r="305" spans="9:9">
      <c r="I305" s="453"/>
    </row>
    <row r="306" spans="9:9">
      <c r="I306" s="453"/>
    </row>
    <row r="307" spans="9:9">
      <c r="I307" s="453"/>
    </row>
    <row r="308" spans="9:9">
      <c r="I308" s="453"/>
    </row>
    <row r="309" spans="9:9">
      <c r="I309" s="453"/>
    </row>
    <row r="310" spans="9:9">
      <c r="I310" s="453"/>
    </row>
    <row r="311" spans="9:9">
      <c r="I311" s="453"/>
    </row>
    <row r="312" spans="9:9">
      <c r="I312" s="453"/>
    </row>
    <row r="313" spans="9:9">
      <c r="I313" s="453"/>
    </row>
    <row r="314" spans="9:9">
      <c r="I314" s="453"/>
    </row>
    <row r="315" spans="9:9">
      <c r="I315" s="453"/>
    </row>
    <row r="316" spans="9:9">
      <c r="I316" s="453"/>
    </row>
    <row r="317" spans="9:9">
      <c r="I317" s="453"/>
    </row>
    <row r="318" spans="9:9">
      <c r="I318" s="453"/>
    </row>
    <row r="319" spans="9:9">
      <c r="I319" s="453"/>
    </row>
    <row r="320" spans="9:9">
      <c r="I320" s="453"/>
    </row>
    <row r="321" spans="9:9">
      <c r="I321" s="453"/>
    </row>
    <row r="322" spans="9:9">
      <c r="I322" s="453"/>
    </row>
    <row r="323" spans="9:9">
      <c r="I323" s="453"/>
    </row>
    <row r="324" spans="9:9">
      <c r="I324" s="453"/>
    </row>
    <row r="325" spans="9:9">
      <c r="I325" s="453"/>
    </row>
    <row r="326" spans="9:9">
      <c r="I326" s="453"/>
    </row>
    <row r="327" spans="9:9">
      <c r="I327" s="453"/>
    </row>
    <row r="328" spans="9:9">
      <c r="I328" s="453"/>
    </row>
    <row r="329" spans="9:9">
      <c r="I329" s="453"/>
    </row>
    <row r="330" spans="9:9">
      <c r="I330" s="453"/>
    </row>
    <row r="331" spans="9:9">
      <c r="I331" s="460"/>
    </row>
    <row r="332" spans="9:9">
      <c r="I332" s="460"/>
    </row>
    <row r="333" spans="9:9">
      <c r="I333" s="460"/>
    </row>
    <row r="334" spans="9:9">
      <c r="I334" s="460"/>
    </row>
    <row r="335" spans="9:9">
      <c r="I335" s="460"/>
    </row>
    <row r="336" spans="9:9">
      <c r="I336" s="460"/>
    </row>
    <row r="337" spans="9:9">
      <c r="I337" s="460"/>
    </row>
    <row r="338" spans="9:9">
      <c r="I338" s="460"/>
    </row>
    <row r="339" spans="9:9">
      <c r="I339" s="460"/>
    </row>
    <row r="340" spans="9:9">
      <c r="I340" s="460"/>
    </row>
    <row r="341" spans="9:9">
      <c r="I341" s="460"/>
    </row>
    <row r="342" spans="9:9">
      <c r="I342" s="460"/>
    </row>
    <row r="343" spans="9:9">
      <c r="I343" s="460"/>
    </row>
    <row r="344" spans="9:9">
      <c r="I344" s="460"/>
    </row>
    <row r="345" spans="9:9">
      <c r="I345" s="460"/>
    </row>
    <row r="346" spans="9:9">
      <c r="I346" s="460"/>
    </row>
    <row r="347" spans="9:9">
      <c r="I347" s="460"/>
    </row>
    <row r="348" spans="9:9">
      <c r="I348" s="460"/>
    </row>
    <row r="349" spans="9:9">
      <c r="I349" s="460"/>
    </row>
    <row r="350" spans="9:9">
      <c r="I350" s="460"/>
    </row>
    <row r="351" spans="9:9">
      <c r="I351" s="460"/>
    </row>
    <row r="352" spans="9:9">
      <c r="I352" s="460"/>
    </row>
    <row r="353" spans="9:9">
      <c r="I353" s="460"/>
    </row>
    <row r="354" spans="9:9">
      <c r="I354" s="460"/>
    </row>
    <row r="355" spans="9:9">
      <c r="I355" s="460"/>
    </row>
    <row r="356" spans="9:9">
      <c r="I356" s="460"/>
    </row>
    <row r="357" spans="9:9">
      <c r="I357" s="460"/>
    </row>
    <row r="358" spans="9:9">
      <c r="I358" s="460"/>
    </row>
    <row r="359" spans="9:9">
      <c r="I359" s="460"/>
    </row>
    <row r="360" spans="9:9">
      <c r="I360" s="460"/>
    </row>
    <row r="361" spans="9:9">
      <c r="I361" s="460"/>
    </row>
    <row r="362" spans="9:9">
      <c r="I362" s="460"/>
    </row>
    <row r="363" spans="9:9">
      <c r="I363" s="460"/>
    </row>
    <row r="364" spans="9:9">
      <c r="I364" s="460"/>
    </row>
    <row r="365" spans="9:9">
      <c r="I365" s="460"/>
    </row>
    <row r="366" spans="9:9">
      <c r="I366" s="460"/>
    </row>
    <row r="367" spans="9:9">
      <c r="I367" s="460"/>
    </row>
    <row r="368" spans="9:9">
      <c r="I368" s="460"/>
    </row>
    <row r="369" spans="9:9">
      <c r="I369" s="460"/>
    </row>
    <row r="370" spans="9:9">
      <c r="I370" s="460"/>
    </row>
    <row r="371" spans="9:9">
      <c r="I371" s="460"/>
    </row>
    <row r="372" spans="9:9">
      <c r="I372" s="460"/>
    </row>
    <row r="373" spans="9:9">
      <c r="I373" s="460"/>
    </row>
    <row r="374" spans="9:9">
      <c r="I374" s="460"/>
    </row>
    <row r="375" spans="9:9">
      <c r="I375" s="460"/>
    </row>
    <row r="376" spans="9:9">
      <c r="I376" s="460"/>
    </row>
    <row r="377" spans="9:9">
      <c r="I377" s="460"/>
    </row>
    <row r="378" spans="9:9">
      <c r="I378" s="460"/>
    </row>
    <row r="379" spans="9:9">
      <c r="I379" s="460"/>
    </row>
    <row r="380" spans="9:9">
      <c r="I380" s="460"/>
    </row>
    <row r="381" spans="9:9">
      <c r="I381" s="460"/>
    </row>
    <row r="382" spans="9:9">
      <c r="I382" s="460"/>
    </row>
    <row r="383" spans="9:9">
      <c r="I383" s="460"/>
    </row>
    <row r="384" spans="9:9">
      <c r="I384" s="460"/>
    </row>
    <row r="385" spans="9:9">
      <c r="I385" s="460"/>
    </row>
    <row r="386" spans="9:9">
      <c r="I386" s="460"/>
    </row>
    <row r="387" spans="9:9">
      <c r="I387" s="460"/>
    </row>
    <row r="388" spans="9:9">
      <c r="I388" s="460"/>
    </row>
    <row r="389" spans="9:9">
      <c r="I389" s="460"/>
    </row>
    <row r="390" spans="9:9">
      <c r="I390" s="460"/>
    </row>
    <row r="391" spans="9:9">
      <c r="I391" s="460"/>
    </row>
    <row r="392" spans="9:9">
      <c r="I392" s="460"/>
    </row>
    <row r="393" spans="9:9">
      <c r="I393" s="460"/>
    </row>
    <row r="394" spans="9:9">
      <c r="I394" s="460"/>
    </row>
    <row r="395" spans="9:9">
      <c r="I395" s="460"/>
    </row>
    <row r="396" spans="9:9">
      <c r="I396" s="460"/>
    </row>
    <row r="397" spans="9:9">
      <c r="I397" s="460"/>
    </row>
    <row r="398" spans="9:9">
      <c r="I398" s="460"/>
    </row>
    <row r="399" spans="9:9">
      <c r="I399" s="460"/>
    </row>
    <row r="400" spans="9:9">
      <c r="I400" s="460"/>
    </row>
    <row r="401" spans="9:9">
      <c r="I401" s="460"/>
    </row>
    <row r="402" spans="9:9">
      <c r="I402" s="460"/>
    </row>
    <row r="403" spans="9:9">
      <c r="I403" s="460"/>
    </row>
    <row r="404" spans="9:9">
      <c r="I404" s="460"/>
    </row>
    <row r="405" spans="9:9">
      <c r="I405" s="460"/>
    </row>
    <row r="406" spans="9:9">
      <c r="I406" s="460"/>
    </row>
    <row r="407" spans="9:9">
      <c r="I407" s="460"/>
    </row>
    <row r="408" spans="9:9">
      <c r="I408" s="460"/>
    </row>
    <row r="409" spans="9:9">
      <c r="I409" s="460"/>
    </row>
    <row r="410" spans="9:9">
      <c r="I410" s="460"/>
    </row>
    <row r="411" spans="9:9">
      <c r="I411" s="460"/>
    </row>
    <row r="412" spans="9:9">
      <c r="I412" s="460"/>
    </row>
    <row r="413" spans="9:9">
      <c r="I413" s="460"/>
    </row>
    <row r="414" spans="9:9">
      <c r="I414" s="460"/>
    </row>
    <row r="415" spans="9:9">
      <c r="I415" s="460"/>
    </row>
    <row r="416" spans="9:9">
      <c r="I416" s="460"/>
    </row>
    <row r="417" spans="9:9">
      <c r="I417" s="460"/>
    </row>
    <row r="418" spans="9:9">
      <c r="I418" s="460"/>
    </row>
    <row r="419" spans="9:9">
      <c r="I419" s="460"/>
    </row>
    <row r="420" spans="9:9">
      <c r="I420" s="460"/>
    </row>
    <row r="421" spans="9:9">
      <c r="I421" s="460"/>
    </row>
    <row r="422" spans="9:9">
      <c r="I422" s="460"/>
    </row>
    <row r="423" spans="9:9">
      <c r="I423" s="460"/>
    </row>
    <row r="424" spans="9:9">
      <c r="I424" s="460"/>
    </row>
    <row r="425" spans="9:9">
      <c r="I425" s="460"/>
    </row>
    <row r="426" spans="9:9">
      <c r="I426" s="460"/>
    </row>
    <row r="427" spans="9:9">
      <c r="I427" s="460"/>
    </row>
    <row r="428" spans="9:9">
      <c r="I428" s="460"/>
    </row>
    <row r="429" spans="9:9">
      <c r="I429" s="460"/>
    </row>
    <row r="430" spans="9:9">
      <c r="I430" s="460"/>
    </row>
    <row r="431" spans="9:9">
      <c r="I431" s="460"/>
    </row>
    <row r="432" spans="9:9">
      <c r="I432" s="460"/>
    </row>
    <row r="433" spans="9:9">
      <c r="I433" s="460"/>
    </row>
    <row r="434" spans="9:9">
      <c r="I434" s="460"/>
    </row>
    <row r="435" spans="9:9">
      <c r="I435" s="460"/>
    </row>
    <row r="436" spans="9:9">
      <c r="I436" s="460"/>
    </row>
    <row r="437" spans="9:9">
      <c r="I437" s="460"/>
    </row>
    <row r="438" spans="9:9">
      <c r="I438" s="460"/>
    </row>
    <row r="439" spans="9:9">
      <c r="I439" s="460"/>
    </row>
    <row r="440" spans="9:9">
      <c r="I440" s="460"/>
    </row>
    <row r="441" spans="9:9">
      <c r="I441" s="460"/>
    </row>
    <row r="442" spans="9:9">
      <c r="I442" s="460"/>
    </row>
    <row r="443" spans="9:9">
      <c r="I443" s="460"/>
    </row>
    <row r="444" spans="9:9">
      <c r="I444" s="460"/>
    </row>
    <row r="445" spans="9:9">
      <c r="I445" s="460"/>
    </row>
    <row r="446" spans="9:9">
      <c r="I446" s="460"/>
    </row>
    <row r="447" spans="9:9">
      <c r="I447" s="460"/>
    </row>
    <row r="448" spans="9:9">
      <c r="I448" s="460"/>
    </row>
    <row r="449" spans="9:9">
      <c r="I449" s="460"/>
    </row>
    <row r="450" spans="9:9">
      <c r="I450" s="460"/>
    </row>
    <row r="451" spans="9:9">
      <c r="I451" s="460"/>
    </row>
    <row r="452" spans="9:9">
      <c r="I452" s="460"/>
    </row>
    <row r="453" spans="9:9">
      <c r="I453" s="460"/>
    </row>
    <row r="454" spans="9:9">
      <c r="I454" s="460"/>
    </row>
    <row r="455" spans="9:9">
      <c r="I455" s="460"/>
    </row>
    <row r="456" spans="9:9">
      <c r="I456" s="460"/>
    </row>
    <row r="457" spans="9:9">
      <c r="I457" s="460"/>
    </row>
    <row r="458" spans="9:9">
      <c r="I458" s="460"/>
    </row>
    <row r="459" spans="9:9">
      <c r="I459" s="460"/>
    </row>
    <row r="460" spans="9:9">
      <c r="I460" s="460"/>
    </row>
    <row r="461" spans="9:9">
      <c r="I461" s="460"/>
    </row>
    <row r="462" spans="9:9">
      <c r="I462" s="460"/>
    </row>
    <row r="463" spans="9:9">
      <c r="I463" s="460"/>
    </row>
    <row r="464" spans="9:9">
      <c r="I464" s="460"/>
    </row>
    <row r="465" spans="9:9">
      <c r="I465" s="460"/>
    </row>
    <row r="466" spans="9:9">
      <c r="I466" s="460"/>
    </row>
    <row r="467" spans="9:9">
      <c r="I467" s="460"/>
    </row>
    <row r="468" spans="9:9">
      <c r="I468" s="460"/>
    </row>
    <row r="469" spans="9:9">
      <c r="I469" s="460"/>
    </row>
    <row r="470" spans="9:9">
      <c r="I470" s="460"/>
    </row>
    <row r="471" spans="9:9">
      <c r="I471" s="460"/>
    </row>
    <row r="472" spans="9:9">
      <c r="I472" s="460"/>
    </row>
    <row r="473" spans="9:9">
      <c r="I473" s="460"/>
    </row>
    <row r="474" spans="9:9">
      <c r="I474" s="460"/>
    </row>
    <row r="475" spans="9:9">
      <c r="I475" s="460"/>
    </row>
    <row r="476" spans="9:9">
      <c r="I476" s="460"/>
    </row>
    <row r="477" spans="9:9">
      <c r="I477" s="460"/>
    </row>
    <row r="478" spans="9:9">
      <c r="I478" s="460"/>
    </row>
    <row r="479" spans="9:9">
      <c r="I479" s="460"/>
    </row>
    <row r="480" spans="9:9">
      <c r="I480" s="460"/>
    </row>
    <row r="481" spans="9:9">
      <c r="I481" s="460"/>
    </row>
    <row r="482" spans="9:9">
      <c r="I482" s="460"/>
    </row>
    <row r="483" spans="9:9">
      <c r="I483" s="460"/>
    </row>
    <row r="484" spans="9:9">
      <c r="I484" s="460"/>
    </row>
    <row r="485" spans="9:9">
      <c r="I485" s="460"/>
    </row>
    <row r="486" spans="9:9">
      <c r="I486" s="460"/>
    </row>
    <row r="487" spans="9:9">
      <c r="I487" s="460"/>
    </row>
    <row r="488" spans="9:9">
      <c r="I488" s="460"/>
    </row>
    <row r="489" spans="9:9">
      <c r="I489" s="460"/>
    </row>
    <row r="490" spans="9:9">
      <c r="I490" s="460"/>
    </row>
    <row r="491" spans="9:9">
      <c r="I491" s="460"/>
    </row>
    <row r="492" spans="9:9">
      <c r="I492" s="460"/>
    </row>
    <row r="493" spans="9:9">
      <c r="I493" s="460"/>
    </row>
    <row r="494" spans="9:9">
      <c r="I494" s="460"/>
    </row>
    <row r="495" spans="9:9">
      <c r="I495" s="460"/>
    </row>
    <row r="496" spans="9:9">
      <c r="I496" s="460"/>
    </row>
    <row r="497" spans="9:9">
      <c r="I497" s="460"/>
    </row>
    <row r="498" spans="9:9">
      <c r="I498" s="460"/>
    </row>
    <row r="499" spans="9:9">
      <c r="I499" s="460"/>
    </row>
    <row r="500" spans="9:9">
      <c r="I500" s="460"/>
    </row>
    <row r="501" spans="9:9">
      <c r="I501" s="460"/>
    </row>
    <row r="502" spans="9:9">
      <c r="I502" s="460"/>
    </row>
    <row r="503" spans="9:9">
      <c r="I503" s="460"/>
    </row>
    <row r="504" spans="9:9">
      <c r="I504" s="460"/>
    </row>
    <row r="505" spans="9:9">
      <c r="I505" s="460"/>
    </row>
    <row r="506" spans="9:9">
      <c r="I506" s="460"/>
    </row>
    <row r="507" spans="9:9">
      <c r="I507" s="460"/>
    </row>
    <row r="508" spans="9:9">
      <c r="I508" s="460"/>
    </row>
    <row r="509" spans="9:9">
      <c r="I509" s="460"/>
    </row>
    <row r="510" spans="9:9">
      <c r="I510" s="460"/>
    </row>
    <row r="511" spans="9:9">
      <c r="I511" s="460"/>
    </row>
    <row r="512" spans="9:9">
      <c r="I512" s="460"/>
    </row>
    <row r="513" spans="9:9">
      <c r="I513" s="460"/>
    </row>
    <row r="514" spans="9:9">
      <c r="I514" s="460"/>
    </row>
    <row r="515" spans="9:9">
      <c r="I515" s="460"/>
    </row>
    <row r="516" spans="9:9">
      <c r="I516" s="460"/>
    </row>
    <row r="517" spans="9:9">
      <c r="I517" s="460"/>
    </row>
    <row r="518" spans="9:9">
      <c r="I518" s="460"/>
    </row>
    <row r="519" spans="9:9">
      <c r="I519" s="460"/>
    </row>
    <row r="520" spans="9:9">
      <c r="I520" s="460"/>
    </row>
    <row r="521" spans="9:9">
      <c r="I521" s="460"/>
    </row>
    <row r="522" spans="9:9">
      <c r="I522" s="460"/>
    </row>
    <row r="523" spans="9:9">
      <c r="I523" s="460"/>
    </row>
    <row r="524" spans="9:9">
      <c r="I524" s="460"/>
    </row>
    <row r="525" spans="9:9">
      <c r="I525" s="460"/>
    </row>
    <row r="526" spans="9:9">
      <c r="I526" s="460"/>
    </row>
    <row r="527" spans="9:9">
      <c r="I527" s="460"/>
    </row>
    <row r="528" spans="9:9">
      <c r="I528" s="460"/>
    </row>
    <row r="529" spans="9:9">
      <c r="I529" s="460"/>
    </row>
    <row r="530" spans="9:9">
      <c r="I530" s="460"/>
    </row>
    <row r="531" spans="9:9">
      <c r="I531" s="460"/>
    </row>
    <row r="532" spans="9:9">
      <c r="I532" s="460"/>
    </row>
    <row r="533" spans="9:9">
      <c r="I533" s="460"/>
    </row>
    <row r="534" spans="9:9">
      <c r="I534" s="460"/>
    </row>
    <row r="535" spans="9:9">
      <c r="I535" s="460"/>
    </row>
    <row r="536" spans="9:9">
      <c r="I536" s="460"/>
    </row>
    <row r="537" spans="9:9">
      <c r="I537" s="460"/>
    </row>
    <row r="538" spans="9:9">
      <c r="I538" s="460"/>
    </row>
    <row r="539" spans="9:9">
      <c r="I539" s="460"/>
    </row>
    <row r="540" spans="9:9">
      <c r="I540" s="460"/>
    </row>
    <row r="541" spans="9:9">
      <c r="I541" s="460"/>
    </row>
    <row r="542" spans="9:9">
      <c r="I542" s="460"/>
    </row>
    <row r="543" spans="9:9">
      <c r="I543" s="460"/>
    </row>
    <row r="544" spans="9:9">
      <c r="I544" s="460"/>
    </row>
    <row r="545" spans="9:9">
      <c r="I545" s="460"/>
    </row>
    <row r="546" spans="9:9">
      <c r="I546" s="460"/>
    </row>
    <row r="547" spans="9:9">
      <c r="I547" s="460"/>
    </row>
    <row r="548" spans="9:9">
      <c r="I548" s="460"/>
    </row>
    <row r="549" spans="9:9">
      <c r="I549" s="460"/>
    </row>
    <row r="550" spans="9:9">
      <c r="I550" s="460"/>
    </row>
    <row r="551" spans="9:9">
      <c r="I551" s="460"/>
    </row>
    <row r="552" spans="9:9">
      <c r="I552" s="460"/>
    </row>
    <row r="553" spans="9:9">
      <c r="I553" s="460"/>
    </row>
    <row r="554" spans="9:9">
      <c r="I554" s="460"/>
    </row>
    <row r="555" spans="9:9">
      <c r="I555" s="460"/>
    </row>
    <row r="556" spans="9:9">
      <c r="I556" s="460"/>
    </row>
    <row r="557" spans="9:9">
      <c r="I557" s="460"/>
    </row>
    <row r="558" spans="9:9">
      <c r="I558" s="460"/>
    </row>
    <row r="559" spans="9:9">
      <c r="I559" s="460"/>
    </row>
    <row r="560" spans="9:9">
      <c r="I560" s="460"/>
    </row>
    <row r="561" spans="9:9">
      <c r="I561" s="460"/>
    </row>
    <row r="562" spans="9:9">
      <c r="I562" s="460"/>
    </row>
    <row r="563" spans="9:9">
      <c r="I563" s="460"/>
    </row>
    <row r="564" spans="9:9">
      <c r="I564" s="460"/>
    </row>
    <row r="565" spans="9:9">
      <c r="I565" s="460"/>
    </row>
    <row r="566" spans="9:9">
      <c r="I566" s="460"/>
    </row>
    <row r="567" spans="9:9">
      <c r="I567" s="460"/>
    </row>
    <row r="568" spans="9:9">
      <c r="I568" s="460"/>
    </row>
    <row r="569" spans="9:9">
      <c r="I569" s="460"/>
    </row>
    <row r="570" spans="9:9">
      <c r="I570" s="460"/>
    </row>
    <row r="571" spans="9:9">
      <c r="I571" s="460"/>
    </row>
    <row r="572" spans="9:9">
      <c r="I572" s="460"/>
    </row>
    <row r="573" spans="9:9">
      <c r="I573" s="460"/>
    </row>
    <row r="574" spans="9:9">
      <c r="I574" s="460"/>
    </row>
    <row r="575" spans="9:9">
      <c r="I575" s="460"/>
    </row>
    <row r="576" spans="9:9">
      <c r="I576" s="460"/>
    </row>
    <row r="577" spans="9:9">
      <c r="I577" s="460"/>
    </row>
    <row r="578" spans="9:9">
      <c r="I578" s="460"/>
    </row>
    <row r="579" spans="9:9">
      <c r="I579" s="460"/>
    </row>
    <row r="580" spans="9:9">
      <c r="I580" s="460"/>
    </row>
    <row r="581" spans="9:9">
      <c r="I581" s="460"/>
    </row>
    <row r="582" spans="9:9">
      <c r="I582" s="460"/>
    </row>
    <row r="583" spans="9:9">
      <c r="I583" s="460"/>
    </row>
    <row r="584" spans="9:9">
      <c r="I584" s="460"/>
    </row>
    <row r="585" spans="9:9">
      <c r="I585" s="460"/>
    </row>
    <row r="586" spans="9:9">
      <c r="I586" s="460"/>
    </row>
    <row r="587" spans="9:9">
      <c r="I587" s="460"/>
    </row>
    <row r="588" spans="9:9">
      <c r="I588" s="460"/>
    </row>
    <row r="589" spans="9:9">
      <c r="I589" s="460"/>
    </row>
    <row r="590" spans="9:9">
      <c r="I590" s="460"/>
    </row>
    <row r="591" spans="9:9">
      <c r="I591" s="460"/>
    </row>
    <row r="592" spans="9:9">
      <c r="I592" s="460"/>
    </row>
    <row r="593" spans="9:9">
      <c r="I593" s="460"/>
    </row>
    <row r="594" spans="9:9">
      <c r="I594" s="460"/>
    </row>
    <row r="595" spans="9:9">
      <c r="I595" s="460"/>
    </row>
    <row r="596" spans="9:9">
      <c r="I596" s="460"/>
    </row>
    <row r="597" spans="9:9">
      <c r="I597" s="460"/>
    </row>
    <row r="598" spans="9:9">
      <c r="I598" s="460"/>
    </row>
    <row r="599" spans="9:9">
      <c r="I599" s="460"/>
    </row>
    <row r="600" spans="9:9">
      <c r="I600" s="460"/>
    </row>
    <row r="601" spans="9:9">
      <c r="I601" s="460"/>
    </row>
    <row r="602" spans="9:9">
      <c r="I602" s="460"/>
    </row>
    <row r="603" spans="9:9">
      <c r="I603" s="460"/>
    </row>
    <row r="604" spans="9:9">
      <c r="I604" s="460"/>
    </row>
    <row r="605" spans="9:9">
      <c r="I605" s="460"/>
    </row>
    <row r="606" spans="9:9">
      <c r="I606" s="460"/>
    </row>
    <row r="607" spans="9:9">
      <c r="I607" s="460"/>
    </row>
    <row r="608" spans="9:9">
      <c r="I608" s="460"/>
    </row>
    <row r="609" spans="9:9">
      <c r="I609" s="460"/>
    </row>
    <row r="610" spans="9:9">
      <c r="I610" s="460"/>
    </row>
    <row r="611" spans="9:9">
      <c r="I611" s="460"/>
    </row>
    <row r="612" spans="9:9">
      <c r="I612" s="460"/>
    </row>
    <row r="613" spans="9:9">
      <c r="I613" s="460"/>
    </row>
    <row r="614" spans="9:9">
      <c r="I614" s="460"/>
    </row>
    <row r="615" spans="9:9">
      <c r="I615" s="460"/>
    </row>
    <row r="616" spans="9:9">
      <c r="I616" s="460"/>
    </row>
    <row r="617" spans="9:9">
      <c r="I617" s="460"/>
    </row>
    <row r="618" spans="9:9">
      <c r="I618" s="460"/>
    </row>
    <row r="619" spans="9:9">
      <c r="I619" s="460"/>
    </row>
    <row r="620" spans="9:9">
      <c r="I620" s="460"/>
    </row>
    <row r="621" spans="9:9">
      <c r="I621" s="460"/>
    </row>
    <row r="622" spans="9:9">
      <c r="I622" s="460"/>
    </row>
    <row r="623" spans="9:9">
      <c r="I623" s="460"/>
    </row>
    <row r="624" spans="9:9">
      <c r="I624" s="460"/>
    </row>
    <row r="625" spans="9:9">
      <c r="I625" s="460"/>
    </row>
    <row r="626" spans="9:9">
      <c r="I626" s="460"/>
    </row>
    <row r="627" spans="9:9">
      <c r="I627" s="460"/>
    </row>
    <row r="628" spans="9:9">
      <c r="I628" s="460"/>
    </row>
    <row r="629" spans="9:9">
      <c r="I629" s="460"/>
    </row>
    <row r="630" spans="9:9">
      <c r="I630" s="460"/>
    </row>
    <row r="631" spans="9:9">
      <c r="I631" s="460"/>
    </row>
    <row r="632" spans="9:9">
      <c r="I632" s="460"/>
    </row>
    <row r="633" spans="9:9">
      <c r="I633" s="460"/>
    </row>
    <row r="634" spans="9:9">
      <c r="I634" s="460"/>
    </row>
    <row r="635" spans="9:9">
      <c r="I635" s="460"/>
    </row>
    <row r="636" spans="9:9">
      <c r="I636" s="460"/>
    </row>
    <row r="637" spans="9:9">
      <c r="I637" s="460"/>
    </row>
    <row r="638" spans="9:9">
      <c r="I638" s="460"/>
    </row>
    <row r="639" spans="9:9">
      <c r="I639" s="460"/>
    </row>
    <row r="640" spans="9:9">
      <c r="I640" s="460"/>
    </row>
    <row r="641" spans="9:9">
      <c r="I641" s="460"/>
    </row>
    <row r="642" spans="9:9">
      <c r="I642" s="460"/>
    </row>
    <row r="643" spans="9:9">
      <c r="I643" s="460"/>
    </row>
    <row r="644" spans="9:9">
      <c r="I644" s="460"/>
    </row>
    <row r="645" spans="9:9">
      <c r="I645" s="460"/>
    </row>
    <row r="646" spans="9:9">
      <c r="I646" s="460"/>
    </row>
    <row r="647" spans="9:9">
      <c r="I647" s="460"/>
    </row>
    <row r="648" spans="9:9">
      <c r="I648" s="460"/>
    </row>
    <row r="649" spans="9:9">
      <c r="I649" s="460"/>
    </row>
    <row r="650" spans="9:9">
      <c r="I650" s="460"/>
    </row>
    <row r="651" spans="9:9">
      <c r="I651" s="460"/>
    </row>
    <row r="652" spans="9:9">
      <c r="I652" s="460"/>
    </row>
    <row r="653" spans="9:9">
      <c r="I653" s="460"/>
    </row>
    <row r="654" spans="9:9">
      <c r="I654" s="460"/>
    </row>
    <row r="655" spans="9:9">
      <c r="I655" s="460"/>
    </row>
    <row r="656" spans="9:9">
      <c r="I656" s="460"/>
    </row>
    <row r="657" spans="9:9">
      <c r="I657" s="460"/>
    </row>
    <row r="658" spans="9:9">
      <c r="I658" s="460"/>
    </row>
    <row r="659" spans="9:9">
      <c r="I659" s="460"/>
    </row>
    <row r="660" spans="9:9">
      <c r="I660" s="460"/>
    </row>
    <row r="661" spans="9:9">
      <c r="I661" s="460"/>
    </row>
    <row r="662" spans="9:9">
      <c r="I662" s="460"/>
    </row>
    <row r="663" spans="9:9">
      <c r="I663" s="460"/>
    </row>
    <row r="664" spans="9:9">
      <c r="I664" s="460"/>
    </row>
    <row r="665" spans="9:9">
      <c r="I665" s="460"/>
    </row>
    <row r="666" spans="9:9">
      <c r="I666" s="460"/>
    </row>
    <row r="667" spans="9:9">
      <c r="I667" s="460"/>
    </row>
    <row r="668" spans="9:9">
      <c r="I668" s="460"/>
    </row>
    <row r="669" spans="9:9">
      <c r="I669" s="460"/>
    </row>
    <row r="670" spans="9:9">
      <c r="I670" s="460"/>
    </row>
    <row r="671" spans="9:9">
      <c r="I671" s="460"/>
    </row>
    <row r="672" spans="9:9">
      <c r="I672" s="460"/>
    </row>
    <row r="673" spans="9:9">
      <c r="I673" s="460"/>
    </row>
    <row r="674" spans="9:9">
      <c r="I674" s="460"/>
    </row>
    <row r="675" spans="9:9">
      <c r="I675" s="460"/>
    </row>
    <row r="676" spans="9:9">
      <c r="I676" s="460"/>
    </row>
    <row r="677" spans="9:9">
      <c r="I677" s="460"/>
    </row>
    <row r="678" spans="9:9">
      <c r="I678" s="460"/>
    </row>
    <row r="679" spans="9:9">
      <c r="I679" s="460"/>
    </row>
    <row r="680" spans="9:9">
      <c r="I680" s="460"/>
    </row>
    <row r="681" spans="9:9">
      <c r="I681" s="460"/>
    </row>
    <row r="682" spans="9:9">
      <c r="I682" s="460"/>
    </row>
    <row r="683" spans="9:9">
      <c r="I683" s="460"/>
    </row>
    <row r="684" spans="9:9">
      <c r="I684" s="460"/>
    </row>
    <row r="685" spans="9:9">
      <c r="I685" s="460"/>
    </row>
    <row r="686" spans="9:9">
      <c r="I686" s="460"/>
    </row>
    <row r="687" spans="9:9">
      <c r="I687" s="460"/>
    </row>
    <row r="688" spans="9:9">
      <c r="I688" s="460"/>
    </row>
    <row r="689" spans="9:9">
      <c r="I689" s="460"/>
    </row>
    <row r="690" spans="9:9">
      <c r="I690" s="460"/>
    </row>
    <row r="691" spans="9:9">
      <c r="I691" s="460"/>
    </row>
    <row r="692" spans="9:9">
      <c r="I692" s="460"/>
    </row>
    <row r="693" spans="9:9">
      <c r="I693" s="460"/>
    </row>
    <row r="694" spans="9:9">
      <c r="I694" s="460"/>
    </row>
    <row r="695" spans="9:9">
      <c r="I695" s="460"/>
    </row>
    <row r="696" spans="9:9">
      <c r="I696" s="460"/>
    </row>
    <row r="697" spans="9:9">
      <c r="I697" s="460"/>
    </row>
    <row r="698" spans="9:9">
      <c r="I698" s="460"/>
    </row>
    <row r="699" spans="9:9">
      <c r="I699" s="460"/>
    </row>
    <row r="700" spans="9:9">
      <c r="I700" s="460"/>
    </row>
    <row r="701" spans="9:9">
      <c r="I701" s="460"/>
    </row>
    <row r="702" spans="9:9">
      <c r="I702" s="460"/>
    </row>
    <row r="703" spans="9:9">
      <c r="I703" s="460"/>
    </row>
    <row r="704" spans="9:9">
      <c r="I704" s="460"/>
    </row>
    <row r="705" spans="9:9">
      <c r="I705" s="460"/>
    </row>
    <row r="706" spans="9:9">
      <c r="I706" s="460"/>
    </row>
    <row r="707" spans="9:9">
      <c r="I707" s="460"/>
    </row>
    <row r="708" spans="9:9">
      <c r="I708" s="460"/>
    </row>
    <row r="709" spans="9:9">
      <c r="I709" s="460"/>
    </row>
    <row r="710" spans="9:9">
      <c r="I710" s="460"/>
    </row>
    <row r="711" spans="9:9">
      <c r="I711" s="460"/>
    </row>
    <row r="712" spans="9:9">
      <c r="I712" s="460"/>
    </row>
    <row r="713" spans="9:9">
      <c r="I713" s="460"/>
    </row>
    <row r="714" spans="9:9">
      <c r="I714" s="460"/>
    </row>
    <row r="715" spans="9:9">
      <c r="I715" s="460"/>
    </row>
    <row r="716" spans="9:9">
      <c r="I716" s="460"/>
    </row>
    <row r="717" spans="9:9">
      <c r="I717" s="460"/>
    </row>
    <row r="718" spans="9:9">
      <c r="I718" s="460"/>
    </row>
    <row r="719" spans="9:9">
      <c r="I719" s="460"/>
    </row>
    <row r="720" spans="9:9">
      <c r="I720" s="460"/>
    </row>
    <row r="721" spans="9:9">
      <c r="I721" s="460"/>
    </row>
    <row r="722" spans="9:9">
      <c r="I722" s="460"/>
    </row>
    <row r="723" spans="9:9">
      <c r="I723" s="460"/>
    </row>
    <row r="724" spans="9:9">
      <c r="I724" s="460"/>
    </row>
    <row r="725" spans="9:9">
      <c r="I725" s="460"/>
    </row>
    <row r="726" spans="9:9">
      <c r="I726" s="460"/>
    </row>
    <row r="727" spans="9:9">
      <c r="I727" s="460"/>
    </row>
    <row r="728" spans="9:9">
      <c r="I728" s="460"/>
    </row>
    <row r="729" spans="9:9">
      <c r="I729" s="460"/>
    </row>
    <row r="730" spans="9:9">
      <c r="I730" s="460"/>
    </row>
    <row r="731" spans="9:9">
      <c r="I731" s="460"/>
    </row>
    <row r="732" spans="9:9">
      <c r="I732" s="460"/>
    </row>
    <row r="733" spans="9:9">
      <c r="I733" s="460"/>
    </row>
    <row r="734" spans="9:9">
      <c r="I734" s="460"/>
    </row>
    <row r="735" spans="9:9">
      <c r="I735" s="460"/>
    </row>
    <row r="736" spans="9:9">
      <c r="I736" s="460"/>
    </row>
    <row r="737" spans="9:9">
      <c r="I737" s="460"/>
    </row>
    <row r="738" spans="9:9">
      <c r="I738" s="460"/>
    </row>
    <row r="739" spans="9:9">
      <c r="I739" s="460"/>
    </row>
    <row r="740" spans="9:9">
      <c r="I740" s="460"/>
    </row>
    <row r="741" spans="9:9">
      <c r="I741" s="460"/>
    </row>
    <row r="742" spans="9:9">
      <c r="I742" s="460"/>
    </row>
    <row r="743" spans="9:9">
      <c r="I743" s="460"/>
    </row>
    <row r="744" spans="9:9">
      <c r="I744" s="460"/>
    </row>
    <row r="745" spans="9:9">
      <c r="I745" s="460"/>
    </row>
    <row r="746" spans="9:9">
      <c r="I746" s="460"/>
    </row>
    <row r="747" spans="9:9">
      <c r="I747" s="460"/>
    </row>
    <row r="748" spans="9:9">
      <c r="I748" s="460"/>
    </row>
    <row r="749" spans="9:9">
      <c r="I749" s="460"/>
    </row>
    <row r="750" spans="9:9">
      <c r="I750" s="460"/>
    </row>
    <row r="751" spans="9:9">
      <c r="I751" s="460"/>
    </row>
    <row r="752" spans="9:9">
      <c r="I752" s="460"/>
    </row>
    <row r="753" spans="9:9">
      <c r="I753" s="460"/>
    </row>
    <row r="754" spans="9:9">
      <c r="I754" s="460"/>
    </row>
    <row r="755" spans="9:9">
      <c r="I755" s="460"/>
    </row>
    <row r="756" spans="9:9">
      <c r="I756" s="460"/>
    </row>
    <row r="757" spans="9:9">
      <c r="I757" s="460"/>
    </row>
    <row r="758" spans="9:9">
      <c r="I758" s="460"/>
    </row>
    <row r="759" spans="9:9">
      <c r="I759" s="460"/>
    </row>
    <row r="760" spans="9:9">
      <c r="I760" s="460"/>
    </row>
    <row r="761" spans="9:9">
      <c r="I761" s="460"/>
    </row>
    <row r="762" spans="9:9">
      <c r="I762" s="460"/>
    </row>
    <row r="763" spans="9:9">
      <c r="I763" s="460"/>
    </row>
    <row r="764" spans="9:9">
      <c r="I764" s="460"/>
    </row>
    <row r="765" spans="9:9">
      <c r="I765" s="460"/>
    </row>
    <row r="766" spans="9:9">
      <c r="I766" s="460"/>
    </row>
    <row r="767" spans="9:9">
      <c r="I767" s="460"/>
    </row>
    <row r="768" spans="9:9">
      <c r="I768" s="460"/>
    </row>
    <row r="769" spans="9:9">
      <c r="I769" s="460"/>
    </row>
    <row r="770" spans="9:9">
      <c r="I770" s="460"/>
    </row>
    <row r="771" spans="9:9">
      <c r="I771" s="460"/>
    </row>
    <row r="772" spans="9:9">
      <c r="I772" s="460"/>
    </row>
    <row r="773" spans="9:9">
      <c r="I773" s="460"/>
    </row>
  </sheetData>
  <mergeCells count="7">
    <mergeCell ref="A1:I1"/>
    <mergeCell ref="A2:I2"/>
    <mergeCell ref="H3:I3"/>
    <mergeCell ref="F4:I4"/>
    <mergeCell ref="F5:G5"/>
    <mergeCell ref="H5:I5"/>
    <mergeCell ref="A4:A6"/>
  </mergeCells>
  <pageMargins left="0.7" right="0.7" top="0.75" bottom="0.75" header="0.3" footer="0.3"/>
  <pageSetup scale="88" orientation="landscape" r:id="rId1"/>
</worksheet>
</file>

<file path=xl/worksheets/sheet32.xml><?xml version="1.0" encoding="utf-8"?>
<worksheet xmlns="http://schemas.openxmlformats.org/spreadsheetml/2006/main" xmlns:r="http://schemas.openxmlformats.org/officeDocument/2006/relationships">
  <sheetPr>
    <pageSetUpPr fitToPage="1"/>
  </sheetPr>
  <dimension ref="A1:S65"/>
  <sheetViews>
    <sheetView workbookViewId="0">
      <selection activeCell="D24" sqref="D24"/>
    </sheetView>
  </sheetViews>
  <sheetFormatPr defaultRowHeight="12.75"/>
  <cols>
    <col min="1" max="1" width="56.42578125" style="1374" bestFit="1" customWidth="1"/>
    <col min="2" max="5" width="8.42578125" style="1374" bestFit="1" customWidth="1"/>
    <col min="6" max="6" width="7.140625" style="1374" bestFit="1" customWidth="1"/>
    <col min="7" max="7" width="7" style="1374" bestFit="1" customWidth="1"/>
    <col min="8" max="8" width="7.140625" style="1374" bestFit="1" customWidth="1"/>
    <col min="9" max="9" width="6.85546875" style="1374" bestFit="1" customWidth="1"/>
    <col min="10" max="10" width="10.42578125" style="1374" bestFit="1" customWidth="1"/>
    <col min="11" max="11" width="54.85546875" style="1374" customWidth="1"/>
    <col min="12" max="14" width="9.42578125" style="1374" bestFit="1" customWidth="1"/>
    <col min="15" max="15" width="10.28515625" style="1374" customWidth="1"/>
    <col min="16" max="16" width="8.42578125" style="1374" customWidth="1"/>
    <col min="17" max="17" width="6.85546875" style="1374" customWidth="1"/>
    <col min="18" max="18" width="8.28515625" style="1374" customWidth="1"/>
    <col min="19" max="19" width="6.85546875" style="1374" bestFit="1" customWidth="1"/>
    <col min="20" max="256" width="9.140625" style="1374"/>
    <col min="257" max="257" width="56.42578125" style="1374" bestFit="1" customWidth="1"/>
    <col min="258" max="261" width="8.42578125" style="1374" bestFit="1" customWidth="1"/>
    <col min="262" max="262" width="7.140625" style="1374" bestFit="1" customWidth="1"/>
    <col min="263" max="263" width="7" style="1374" bestFit="1" customWidth="1"/>
    <col min="264" max="264" width="7.140625" style="1374" bestFit="1" customWidth="1"/>
    <col min="265" max="265" width="6.85546875" style="1374" bestFit="1" customWidth="1"/>
    <col min="266" max="266" width="10.42578125" style="1374" bestFit="1" customWidth="1"/>
    <col min="267" max="267" width="54.85546875" style="1374" customWidth="1"/>
    <col min="268" max="270" width="9.42578125" style="1374" bestFit="1" customWidth="1"/>
    <col min="271" max="271" width="10.28515625" style="1374" customWidth="1"/>
    <col min="272" max="272" width="8.42578125" style="1374" customWidth="1"/>
    <col min="273" max="273" width="6.85546875" style="1374" customWidth="1"/>
    <col min="274" max="274" width="8.28515625" style="1374" customWidth="1"/>
    <col min="275" max="275" width="6.85546875" style="1374" bestFit="1" customWidth="1"/>
    <col min="276" max="512" width="9.140625" style="1374"/>
    <col min="513" max="513" width="56.42578125" style="1374" bestFit="1" customWidth="1"/>
    <col min="514" max="517" width="8.42578125" style="1374" bestFit="1" customWidth="1"/>
    <col min="518" max="518" width="7.140625" style="1374" bestFit="1" customWidth="1"/>
    <col min="519" max="519" width="7" style="1374" bestFit="1" customWidth="1"/>
    <col min="520" max="520" width="7.140625" style="1374" bestFit="1" customWidth="1"/>
    <col min="521" max="521" width="6.85546875" style="1374" bestFit="1" customWidth="1"/>
    <col min="522" max="522" width="10.42578125" style="1374" bestFit="1" customWidth="1"/>
    <col min="523" max="523" width="54.85546875" style="1374" customWidth="1"/>
    <col min="524" max="526" width="9.42578125" style="1374" bestFit="1" customWidth="1"/>
    <col min="527" max="527" width="10.28515625" style="1374" customWidth="1"/>
    <col min="528" max="528" width="8.42578125" style="1374" customWidth="1"/>
    <col min="529" max="529" width="6.85546875" style="1374" customWidth="1"/>
    <col min="530" max="530" width="8.28515625" style="1374" customWidth="1"/>
    <col min="531" max="531" width="6.85546875" style="1374" bestFit="1" customWidth="1"/>
    <col min="532" max="768" width="9.140625" style="1374"/>
    <col min="769" max="769" width="56.42578125" style="1374" bestFit="1" customWidth="1"/>
    <col min="770" max="773" width="8.42578125" style="1374" bestFit="1" customWidth="1"/>
    <col min="774" max="774" width="7.140625" style="1374" bestFit="1" customWidth="1"/>
    <col min="775" max="775" width="7" style="1374" bestFit="1" customWidth="1"/>
    <col min="776" max="776" width="7.140625" style="1374" bestFit="1" customWidth="1"/>
    <col min="777" max="777" width="6.85546875" style="1374" bestFit="1" customWidth="1"/>
    <col min="778" max="778" width="10.42578125" style="1374" bestFit="1" customWidth="1"/>
    <col min="779" max="779" width="54.85546875" style="1374" customWidth="1"/>
    <col min="780" max="782" width="9.42578125" style="1374" bestFit="1" customWidth="1"/>
    <col min="783" max="783" width="10.28515625" style="1374" customWidth="1"/>
    <col min="784" max="784" width="8.42578125" style="1374" customWidth="1"/>
    <col min="785" max="785" width="6.85546875" style="1374" customWidth="1"/>
    <col min="786" max="786" width="8.28515625" style="1374" customWidth="1"/>
    <col min="787" max="787" width="6.85546875" style="1374" bestFit="1" customWidth="1"/>
    <col min="788" max="1024" width="9.140625" style="1374"/>
    <col min="1025" max="1025" width="56.42578125" style="1374" bestFit="1" customWidth="1"/>
    <col min="1026" max="1029" width="8.42578125" style="1374" bestFit="1" customWidth="1"/>
    <col min="1030" max="1030" width="7.140625" style="1374" bestFit="1" customWidth="1"/>
    <col min="1031" max="1031" width="7" style="1374" bestFit="1" customWidth="1"/>
    <col min="1032" max="1032" width="7.140625" style="1374" bestFit="1" customWidth="1"/>
    <col min="1033" max="1033" width="6.85546875" style="1374" bestFit="1" customWidth="1"/>
    <col min="1034" max="1034" width="10.42578125" style="1374" bestFit="1" customWidth="1"/>
    <col min="1035" max="1035" width="54.85546875" style="1374" customWidth="1"/>
    <col min="1036" max="1038" width="9.42578125" style="1374" bestFit="1" customWidth="1"/>
    <col min="1039" max="1039" width="10.28515625" style="1374" customWidth="1"/>
    <col min="1040" max="1040" width="8.42578125" style="1374" customWidth="1"/>
    <col min="1041" max="1041" width="6.85546875" style="1374" customWidth="1"/>
    <col min="1042" max="1042" width="8.28515625" style="1374" customWidth="1"/>
    <col min="1043" max="1043" width="6.85546875" style="1374" bestFit="1" customWidth="1"/>
    <col min="1044" max="1280" width="9.140625" style="1374"/>
    <col min="1281" max="1281" width="56.42578125" style="1374" bestFit="1" customWidth="1"/>
    <col min="1282" max="1285" width="8.42578125" style="1374" bestFit="1" customWidth="1"/>
    <col min="1286" max="1286" width="7.140625" style="1374" bestFit="1" customWidth="1"/>
    <col min="1287" max="1287" width="7" style="1374" bestFit="1" customWidth="1"/>
    <col min="1288" max="1288" width="7.140625" style="1374" bestFit="1" customWidth="1"/>
    <col min="1289" max="1289" width="6.85546875" style="1374" bestFit="1" customWidth="1"/>
    <col min="1290" max="1290" width="10.42578125" style="1374" bestFit="1" customWidth="1"/>
    <col min="1291" max="1291" width="54.85546875" style="1374" customWidth="1"/>
    <col min="1292" max="1294" width="9.42578125" style="1374" bestFit="1" customWidth="1"/>
    <col min="1295" max="1295" width="10.28515625" style="1374" customWidth="1"/>
    <col min="1296" max="1296" width="8.42578125" style="1374" customWidth="1"/>
    <col min="1297" max="1297" width="6.85546875" style="1374" customWidth="1"/>
    <col min="1298" max="1298" width="8.28515625" style="1374" customWidth="1"/>
    <col min="1299" max="1299" width="6.85546875" style="1374" bestFit="1" customWidth="1"/>
    <col min="1300" max="1536" width="9.140625" style="1374"/>
    <col min="1537" max="1537" width="56.42578125" style="1374" bestFit="1" customWidth="1"/>
    <col min="1538" max="1541" width="8.42578125" style="1374" bestFit="1" customWidth="1"/>
    <col min="1542" max="1542" width="7.140625" style="1374" bestFit="1" customWidth="1"/>
    <col min="1543" max="1543" width="7" style="1374" bestFit="1" customWidth="1"/>
    <col min="1544" max="1544" width="7.140625" style="1374" bestFit="1" customWidth="1"/>
    <col min="1545" max="1545" width="6.85546875" style="1374" bestFit="1" customWidth="1"/>
    <col min="1546" max="1546" width="10.42578125" style="1374" bestFit="1" customWidth="1"/>
    <col min="1547" max="1547" width="54.85546875" style="1374" customWidth="1"/>
    <col min="1548" max="1550" width="9.42578125" style="1374" bestFit="1" customWidth="1"/>
    <col min="1551" max="1551" width="10.28515625" style="1374" customWidth="1"/>
    <col min="1552" max="1552" width="8.42578125" style="1374" customWidth="1"/>
    <col min="1553" max="1553" width="6.85546875" style="1374" customWidth="1"/>
    <col min="1554" max="1554" width="8.28515625" style="1374" customWidth="1"/>
    <col min="1555" max="1555" width="6.85546875" style="1374" bestFit="1" customWidth="1"/>
    <col min="1556" max="1792" width="9.140625" style="1374"/>
    <col min="1793" max="1793" width="56.42578125" style="1374" bestFit="1" customWidth="1"/>
    <col min="1794" max="1797" width="8.42578125" style="1374" bestFit="1" customWidth="1"/>
    <col min="1798" max="1798" width="7.140625" style="1374" bestFit="1" customWidth="1"/>
    <col min="1799" max="1799" width="7" style="1374" bestFit="1" customWidth="1"/>
    <col min="1800" max="1800" width="7.140625" style="1374" bestFit="1" customWidth="1"/>
    <col min="1801" max="1801" width="6.85546875" style="1374" bestFit="1" customWidth="1"/>
    <col min="1802" max="1802" width="10.42578125" style="1374" bestFit="1" customWidth="1"/>
    <col min="1803" max="1803" width="54.85546875" style="1374" customWidth="1"/>
    <col min="1804" max="1806" width="9.42578125" style="1374" bestFit="1" customWidth="1"/>
    <col min="1807" max="1807" width="10.28515625" style="1374" customWidth="1"/>
    <col min="1808" max="1808" width="8.42578125" style="1374" customWidth="1"/>
    <col min="1809" max="1809" width="6.85546875" style="1374" customWidth="1"/>
    <col min="1810" max="1810" width="8.28515625" style="1374" customWidth="1"/>
    <col min="1811" max="1811" width="6.85546875" style="1374" bestFit="1" customWidth="1"/>
    <col min="1812" max="2048" width="9.140625" style="1374"/>
    <col min="2049" max="2049" width="56.42578125" style="1374" bestFit="1" customWidth="1"/>
    <col min="2050" max="2053" width="8.42578125" style="1374" bestFit="1" customWidth="1"/>
    <col min="2054" max="2054" width="7.140625" style="1374" bestFit="1" customWidth="1"/>
    <col min="2055" max="2055" width="7" style="1374" bestFit="1" customWidth="1"/>
    <col min="2056" max="2056" width="7.140625" style="1374" bestFit="1" customWidth="1"/>
    <col min="2057" max="2057" width="6.85546875" style="1374" bestFit="1" customWidth="1"/>
    <col min="2058" max="2058" width="10.42578125" style="1374" bestFit="1" customWidth="1"/>
    <col min="2059" max="2059" width="54.85546875" style="1374" customWidth="1"/>
    <col min="2060" max="2062" width="9.42578125" style="1374" bestFit="1" customWidth="1"/>
    <col min="2063" max="2063" width="10.28515625" style="1374" customWidth="1"/>
    <col min="2064" max="2064" width="8.42578125" style="1374" customWidth="1"/>
    <col min="2065" max="2065" width="6.85546875" style="1374" customWidth="1"/>
    <col min="2066" max="2066" width="8.28515625" style="1374" customWidth="1"/>
    <col min="2067" max="2067" width="6.85546875" style="1374" bestFit="1" customWidth="1"/>
    <col min="2068" max="2304" width="9.140625" style="1374"/>
    <col min="2305" max="2305" width="56.42578125" style="1374" bestFit="1" customWidth="1"/>
    <col min="2306" max="2309" width="8.42578125" style="1374" bestFit="1" customWidth="1"/>
    <col min="2310" max="2310" width="7.140625" style="1374" bestFit="1" customWidth="1"/>
    <col min="2311" max="2311" width="7" style="1374" bestFit="1" customWidth="1"/>
    <col min="2312" max="2312" width="7.140625" style="1374" bestFit="1" customWidth="1"/>
    <col min="2313" max="2313" width="6.85546875" style="1374" bestFit="1" customWidth="1"/>
    <col min="2314" max="2314" width="10.42578125" style="1374" bestFit="1" customWidth="1"/>
    <col min="2315" max="2315" width="54.85546875" style="1374" customWidth="1"/>
    <col min="2316" max="2318" width="9.42578125" style="1374" bestFit="1" customWidth="1"/>
    <col min="2319" max="2319" width="10.28515625" style="1374" customWidth="1"/>
    <col min="2320" max="2320" width="8.42578125" style="1374" customWidth="1"/>
    <col min="2321" max="2321" width="6.85546875" style="1374" customWidth="1"/>
    <col min="2322" max="2322" width="8.28515625" style="1374" customWidth="1"/>
    <col min="2323" max="2323" width="6.85546875" style="1374" bestFit="1" customWidth="1"/>
    <col min="2324" max="2560" width="9.140625" style="1374"/>
    <col min="2561" max="2561" width="56.42578125" style="1374" bestFit="1" customWidth="1"/>
    <col min="2562" max="2565" width="8.42578125" style="1374" bestFit="1" customWidth="1"/>
    <col min="2566" max="2566" width="7.140625" style="1374" bestFit="1" customWidth="1"/>
    <col min="2567" max="2567" width="7" style="1374" bestFit="1" customWidth="1"/>
    <col min="2568" max="2568" width="7.140625" style="1374" bestFit="1" customWidth="1"/>
    <col min="2569" max="2569" width="6.85546875" style="1374" bestFit="1" customWidth="1"/>
    <col min="2570" max="2570" width="10.42578125" style="1374" bestFit="1" customWidth="1"/>
    <col min="2571" max="2571" width="54.85546875" style="1374" customWidth="1"/>
    <col min="2572" max="2574" width="9.42578125" style="1374" bestFit="1" customWidth="1"/>
    <col min="2575" max="2575" width="10.28515625" style="1374" customWidth="1"/>
    <col min="2576" max="2576" width="8.42578125" style="1374" customWidth="1"/>
    <col min="2577" max="2577" width="6.85546875" style="1374" customWidth="1"/>
    <col min="2578" max="2578" width="8.28515625" style="1374" customWidth="1"/>
    <col min="2579" max="2579" width="6.85546875" style="1374" bestFit="1" customWidth="1"/>
    <col min="2580" max="2816" width="9.140625" style="1374"/>
    <col min="2817" max="2817" width="56.42578125" style="1374" bestFit="1" customWidth="1"/>
    <col min="2818" max="2821" width="8.42578125" style="1374" bestFit="1" customWidth="1"/>
    <col min="2822" max="2822" width="7.140625" style="1374" bestFit="1" customWidth="1"/>
    <col min="2823" max="2823" width="7" style="1374" bestFit="1" customWidth="1"/>
    <col min="2824" max="2824" width="7.140625" style="1374" bestFit="1" customWidth="1"/>
    <col min="2825" max="2825" width="6.85546875" style="1374" bestFit="1" customWidth="1"/>
    <col min="2826" max="2826" width="10.42578125" style="1374" bestFit="1" customWidth="1"/>
    <col min="2827" max="2827" width="54.85546875" style="1374" customWidth="1"/>
    <col min="2828" max="2830" width="9.42578125" style="1374" bestFit="1" customWidth="1"/>
    <col min="2831" max="2831" width="10.28515625" style="1374" customWidth="1"/>
    <col min="2832" max="2832" width="8.42578125" style="1374" customWidth="1"/>
    <col min="2833" max="2833" width="6.85546875" style="1374" customWidth="1"/>
    <col min="2834" max="2834" width="8.28515625" style="1374" customWidth="1"/>
    <col min="2835" max="2835" width="6.85546875" style="1374" bestFit="1" customWidth="1"/>
    <col min="2836" max="3072" width="9.140625" style="1374"/>
    <col min="3073" max="3073" width="56.42578125" style="1374" bestFit="1" customWidth="1"/>
    <col min="3074" max="3077" width="8.42578125" style="1374" bestFit="1" customWidth="1"/>
    <col min="3078" max="3078" width="7.140625" style="1374" bestFit="1" customWidth="1"/>
    <col min="3079" max="3079" width="7" style="1374" bestFit="1" customWidth="1"/>
    <col min="3080" max="3080" width="7.140625" style="1374" bestFit="1" customWidth="1"/>
    <col min="3081" max="3081" width="6.85546875" style="1374" bestFit="1" customWidth="1"/>
    <col min="3082" max="3082" width="10.42578125" style="1374" bestFit="1" customWidth="1"/>
    <col min="3083" max="3083" width="54.85546875" style="1374" customWidth="1"/>
    <col min="3084" max="3086" width="9.42578125" style="1374" bestFit="1" customWidth="1"/>
    <col min="3087" max="3087" width="10.28515625" style="1374" customWidth="1"/>
    <col min="3088" max="3088" width="8.42578125" style="1374" customWidth="1"/>
    <col min="3089" max="3089" width="6.85546875" style="1374" customWidth="1"/>
    <col min="3090" max="3090" width="8.28515625" style="1374" customWidth="1"/>
    <col min="3091" max="3091" width="6.85546875" style="1374" bestFit="1" customWidth="1"/>
    <col min="3092" max="3328" width="9.140625" style="1374"/>
    <col min="3329" max="3329" width="56.42578125" style="1374" bestFit="1" customWidth="1"/>
    <col min="3330" max="3333" width="8.42578125" style="1374" bestFit="1" customWidth="1"/>
    <col min="3334" max="3334" width="7.140625" style="1374" bestFit="1" customWidth="1"/>
    <col min="3335" max="3335" width="7" style="1374" bestFit="1" customWidth="1"/>
    <col min="3336" max="3336" width="7.140625" style="1374" bestFit="1" customWidth="1"/>
    <col min="3337" max="3337" width="6.85546875" style="1374" bestFit="1" customWidth="1"/>
    <col min="3338" max="3338" width="10.42578125" style="1374" bestFit="1" customWidth="1"/>
    <col min="3339" max="3339" width="54.85546875" style="1374" customWidth="1"/>
    <col min="3340" max="3342" width="9.42578125" style="1374" bestFit="1" customWidth="1"/>
    <col min="3343" max="3343" width="10.28515625" style="1374" customWidth="1"/>
    <col min="3344" max="3344" width="8.42578125" style="1374" customWidth="1"/>
    <col min="3345" max="3345" width="6.85546875" style="1374" customWidth="1"/>
    <col min="3346" max="3346" width="8.28515625" style="1374" customWidth="1"/>
    <col min="3347" max="3347" width="6.85546875" style="1374" bestFit="1" customWidth="1"/>
    <col min="3348" max="3584" width="9.140625" style="1374"/>
    <col min="3585" max="3585" width="56.42578125" style="1374" bestFit="1" customWidth="1"/>
    <col min="3586" max="3589" width="8.42578125" style="1374" bestFit="1" customWidth="1"/>
    <col min="3590" max="3590" width="7.140625" style="1374" bestFit="1" customWidth="1"/>
    <col min="3591" max="3591" width="7" style="1374" bestFit="1" customWidth="1"/>
    <col min="3592" max="3592" width="7.140625" style="1374" bestFit="1" customWidth="1"/>
    <col min="3593" max="3593" width="6.85546875" style="1374" bestFit="1" customWidth="1"/>
    <col min="3594" max="3594" width="10.42578125" style="1374" bestFit="1" customWidth="1"/>
    <col min="3595" max="3595" width="54.85546875" style="1374" customWidth="1"/>
    <col min="3596" max="3598" width="9.42578125" style="1374" bestFit="1" customWidth="1"/>
    <col min="3599" max="3599" width="10.28515625" style="1374" customWidth="1"/>
    <col min="3600" max="3600" width="8.42578125" style="1374" customWidth="1"/>
    <col min="3601" max="3601" width="6.85546875" style="1374" customWidth="1"/>
    <col min="3602" max="3602" width="8.28515625" style="1374" customWidth="1"/>
    <col min="3603" max="3603" width="6.85546875" style="1374" bestFit="1" customWidth="1"/>
    <col min="3604" max="3840" width="9.140625" style="1374"/>
    <col min="3841" max="3841" width="56.42578125" style="1374" bestFit="1" customWidth="1"/>
    <col min="3842" max="3845" width="8.42578125" style="1374" bestFit="1" customWidth="1"/>
    <col min="3846" max="3846" width="7.140625" style="1374" bestFit="1" customWidth="1"/>
    <col min="3847" max="3847" width="7" style="1374" bestFit="1" customWidth="1"/>
    <col min="3848" max="3848" width="7.140625" style="1374" bestFit="1" customWidth="1"/>
    <col min="3849" max="3849" width="6.85546875" style="1374" bestFit="1" customWidth="1"/>
    <col min="3850" max="3850" width="10.42578125" style="1374" bestFit="1" customWidth="1"/>
    <col min="3851" max="3851" width="54.85546875" style="1374" customWidth="1"/>
    <col min="3852" max="3854" width="9.42578125" style="1374" bestFit="1" customWidth="1"/>
    <col min="3855" max="3855" width="10.28515625" style="1374" customWidth="1"/>
    <col min="3856" max="3856" width="8.42578125" style="1374" customWidth="1"/>
    <col min="3857" max="3857" width="6.85546875" style="1374" customWidth="1"/>
    <col min="3858" max="3858" width="8.28515625" style="1374" customWidth="1"/>
    <col min="3859" max="3859" width="6.85546875" style="1374" bestFit="1" customWidth="1"/>
    <col min="3860" max="4096" width="9.140625" style="1374"/>
    <col min="4097" max="4097" width="56.42578125" style="1374" bestFit="1" customWidth="1"/>
    <col min="4098" max="4101" width="8.42578125" style="1374" bestFit="1" customWidth="1"/>
    <col min="4102" max="4102" width="7.140625" style="1374" bestFit="1" customWidth="1"/>
    <col min="4103" max="4103" width="7" style="1374" bestFit="1" customWidth="1"/>
    <col min="4104" max="4104" width="7.140625" style="1374" bestFit="1" customWidth="1"/>
    <col min="4105" max="4105" width="6.85546875" style="1374" bestFit="1" customWidth="1"/>
    <col min="4106" max="4106" width="10.42578125" style="1374" bestFit="1" customWidth="1"/>
    <col min="4107" max="4107" width="54.85546875" style="1374" customWidth="1"/>
    <col min="4108" max="4110" width="9.42578125" style="1374" bestFit="1" customWidth="1"/>
    <col min="4111" max="4111" width="10.28515625" style="1374" customWidth="1"/>
    <col min="4112" max="4112" width="8.42578125" style="1374" customWidth="1"/>
    <col min="4113" max="4113" width="6.85546875" style="1374" customWidth="1"/>
    <col min="4114" max="4114" width="8.28515625" style="1374" customWidth="1"/>
    <col min="4115" max="4115" width="6.85546875" style="1374" bestFit="1" customWidth="1"/>
    <col min="4116" max="4352" width="9.140625" style="1374"/>
    <col min="4353" max="4353" width="56.42578125" style="1374" bestFit="1" customWidth="1"/>
    <col min="4354" max="4357" width="8.42578125" style="1374" bestFit="1" customWidth="1"/>
    <col min="4358" max="4358" width="7.140625" style="1374" bestFit="1" customWidth="1"/>
    <col min="4359" max="4359" width="7" style="1374" bestFit="1" customWidth="1"/>
    <col min="4360" max="4360" width="7.140625" style="1374" bestFit="1" customWidth="1"/>
    <col min="4361" max="4361" width="6.85546875" style="1374" bestFit="1" customWidth="1"/>
    <col min="4362" max="4362" width="10.42578125" style="1374" bestFit="1" customWidth="1"/>
    <col min="4363" max="4363" width="54.85546875" style="1374" customWidth="1"/>
    <col min="4364" max="4366" width="9.42578125" style="1374" bestFit="1" customWidth="1"/>
    <col min="4367" max="4367" width="10.28515625" style="1374" customWidth="1"/>
    <col min="4368" max="4368" width="8.42578125" style="1374" customWidth="1"/>
    <col min="4369" max="4369" width="6.85546875" style="1374" customWidth="1"/>
    <col min="4370" max="4370" width="8.28515625" style="1374" customWidth="1"/>
    <col min="4371" max="4371" width="6.85546875" style="1374" bestFit="1" customWidth="1"/>
    <col min="4372" max="4608" width="9.140625" style="1374"/>
    <col min="4609" max="4609" width="56.42578125" style="1374" bestFit="1" customWidth="1"/>
    <col min="4610" max="4613" width="8.42578125" style="1374" bestFit="1" customWidth="1"/>
    <col min="4614" max="4614" width="7.140625" style="1374" bestFit="1" customWidth="1"/>
    <col min="4615" max="4615" width="7" style="1374" bestFit="1" customWidth="1"/>
    <col min="4616" max="4616" width="7.140625" style="1374" bestFit="1" customWidth="1"/>
    <col min="4617" max="4617" width="6.85546875" style="1374" bestFit="1" customWidth="1"/>
    <col min="4618" max="4618" width="10.42578125" style="1374" bestFit="1" customWidth="1"/>
    <col min="4619" max="4619" width="54.85546875" style="1374" customWidth="1"/>
    <col min="4620" max="4622" width="9.42578125" style="1374" bestFit="1" customWidth="1"/>
    <col min="4623" max="4623" width="10.28515625" style="1374" customWidth="1"/>
    <col min="4624" max="4624" width="8.42578125" style="1374" customWidth="1"/>
    <col min="4625" max="4625" width="6.85546875" style="1374" customWidth="1"/>
    <col min="4626" max="4626" width="8.28515625" style="1374" customWidth="1"/>
    <col min="4627" max="4627" width="6.85546875" style="1374" bestFit="1" customWidth="1"/>
    <col min="4628" max="4864" width="9.140625" style="1374"/>
    <col min="4865" max="4865" width="56.42578125" style="1374" bestFit="1" customWidth="1"/>
    <col min="4866" max="4869" width="8.42578125" style="1374" bestFit="1" customWidth="1"/>
    <col min="4870" max="4870" width="7.140625" style="1374" bestFit="1" customWidth="1"/>
    <col min="4871" max="4871" width="7" style="1374" bestFit="1" customWidth="1"/>
    <col min="4872" max="4872" width="7.140625" style="1374" bestFit="1" customWidth="1"/>
    <col min="4873" max="4873" width="6.85546875" style="1374" bestFit="1" customWidth="1"/>
    <col min="4874" max="4874" width="10.42578125" style="1374" bestFit="1" customWidth="1"/>
    <col min="4875" max="4875" width="54.85546875" style="1374" customWidth="1"/>
    <col min="4876" max="4878" width="9.42578125" style="1374" bestFit="1" customWidth="1"/>
    <col min="4879" max="4879" width="10.28515625" style="1374" customWidth="1"/>
    <col min="4880" max="4880" width="8.42578125" style="1374" customWidth="1"/>
    <col min="4881" max="4881" width="6.85546875" style="1374" customWidth="1"/>
    <col min="4882" max="4882" width="8.28515625" style="1374" customWidth="1"/>
    <col min="4883" max="4883" width="6.85546875" style="1374" bestFit="1" customWidth="1"/>
    <col min="4884" max="5120" width="9.140625" style="1374"/>
    <col min="5121" max="5121" width="56.42578125" style="1374" bestFit="1" customWidth="1"/>
    <col min="5122" max="5125" width="8.42578125" style="1374" bestFit="1" customWidth="1"/>
    <col min="5126" max="5126" width="7.140625" style="1374" bestFit="1" customWidth="1"/>
    <col min="5127" max="5127" width="7" style="1374" bestFit="1" customWidth="1"/>
    <col min="5128" max="5128" width="7.140625" style="1374" bestFit="1" customWidth="1"/>
    <col min="5129" max="5129" width="6.85546875" style="1374" bestFit="1" customWidth="1"/>
    <col min="5130" max="5130" width="10.42578125" style="1374" bestFit="1" customWidth="1"/>
    <col min="5131" max="5131" width="54.85546875" style="1374" customWidth="1"/>
    <col min="5132" max="5134" width="9.42578125" style="1374" bestFit="1" customWidth="1"/>
    <col min="5135" max="5135" width="10.28515625" style="1374" customWidth="1"/>
    <col min="5136" max="5136" width="8.42578125" style="1374" customWidth="1"/>
    <col min="5137" max="5137" width="6.85546875" style="1374" customWidth="1"/>
    <col min="5138" max="5138" width="8.28515625" style="1374" customWidth="1"/>
    <col min="5139" max="5139" width="6.85546875" style="1374" bestFit="1" customWidth="1"/>
    <col min="5140" max="5376" width="9.140625" style="1374"/>
    <col min="5377" max="5377" width="56.42578125" style="1374" bestFit="1" customWidth="1"/>
    <col min="5378" max="5381" width="8.42578125" style="1374" bestFit="1" customWidth="1"/>
    <col min="5382" max="5382" width="7.140625" style="1374" bestFit="1" customWidth="1"/>
    <col min="5383" max="5383" width="7" style="1374" bestFit="1" customWidth="1"/>
    <col min="5384" max="5384" width="7.140625" style="1374" bestFit="1" customWidth="1"/>
    <col min="5385" max="5385" width="6.85546875" style="1374" bestFit="1" customWidth="1"/>
    <col min="5386" max="5386" width="10.42578125" style="1374" bestFit="1" customWidth="1"/>
    <col min="5387" max="5387" width="54.85546875" style="1374" customWidth="1"/>
    <col min="5388" max="5390" width="9.42578125" style="1374" bestFit="1" customWidth="1"/>
    <col min="5391" max="5391" width="10.28515625" style="1374" customWidth="1"/>
    <col min="5392" max="5392" width="8.42578125" style="1374" customWidth="1"/>
    <col min="5393" max="5393" width="6.85546875" style="1374" customWidth="1"/>
    <col min="5394" max="5394" width="8.28515625" style="1374" customWidth="1"/>
    <col min="5395" max="5395" width="6.85546875" style="1374" bestFit="1" customWidth="1"/>
    <col min="5396" max="5632" width="9.140625" style="1374"/>
    <col min="5633" max="5633" width="56.42578125" style="1374" bestFit="1" customWidth="1"/>
    <col min="5634" max="5637" width="8.42578125" style="1374" bestFit="1" customWidth="1"/>
    <col min="5638" max="5638" width="7.140625" style="1374" bestFit="1" customWidth="1"/>
    <col min="5639" max="5639" width="7" style="1374" bestFit="1" customWidth="1"/>
    <col min="5640" max="5640" width="7.140625" style="1374" bestFit="1" customWidth="1"/>
    <col min="5641" max="5641" width="6.85546875" style="1374" bestFit="1" customWidth="1"/>
    <col min="5642" max="5642" width="10.42578125" style="1374" bestFit="1" customWidth="1"/>
    <col min="5643" max="5643" width="54.85546875" style="1374" customWidth="1"/>
    <col min="5644" max="5646" width="9.42578125" style="1374" bestFit="1" customWidth="1"/>
    <col min="5647" max="5647" width="10.28515625" style="1374" customWidth="1"/>
    <col min="5648" max="5648" width="8.42578125" style="1374" customWidth="1"/>
    <col min="5649" max="5649" width="6.85546875" style="1374" customWidth="1"/>
    <col min="5650" max="5650" width="8.28515625" style="1374" customWidth="1"/>
    <col min="5651" max="5651" width="6.85546875" style="1374" bestFit="1" customWidth="1"/>
    <col min="5652" max="5888" width="9.140625" style="1374"/>
    <col min="5889" max="5889" width="56.42578125" style="1374" bestFit="1" customWidth="1"/>
    <col min="5890" max="5893" width="8.42578125" style="1374" bestFit="1" customWidth="1"/>
    <col min="5894" max="5894" width="7.140625" style="1374" bestFit="1" customWidth="1"/>
    <col min="5895" max="5895" width="7" style="1374" bestFit="1" customWidth="1"/>
    <col min="5896" max="5896" width="7.140625" style="1374" bestFit="1" customWidth="1"/>
    <col min="5897" max="5897" width="6.85546875" style="1374" bestFit="1" customWidth="1"/>
    <col min="5898" max="5898" width="10.42578125" style="1374" bestFit="1" customWidth="1"/>
    <col min="5899" max="5899" width="54.85546875" style="1374" customWidth="1"/>
    <col min="5900" max="5902" width="9.42578125" style="1374" bestFit="1" customWidth="1"/>
    <col min="5903" max="5903" width="10.28515625" style="1374" customWidth="1"/>
    <col min="5904" max="5904" width="8.42578125" style="1374" customWidth="1"/>
    <col min="5905" max="5905" width="6.85546875" style="1374" customWidth="1"/>
    <col min="5906" max="5906" width="8.28515625" style="1374" customWidth="1"/>
    <col min="5907" max="5907" width="6.85546875" style="1374" bestFit="1" customWidth="1"/>
    <col min="5908" max="6144" width="9.140625" style="1374"/>
    <col min="6145" max="6145" width="56.42578125" style="1374" bestFit="1" customWidth="1"/>
    <col min="6146" max="6149" width="8.42578125" style="1374" bestFit="1" customWidth="1"/>
    <col min="6150" max="6150" width="7.140625" style="1374" bestFit="1" customWidth="1"/>
    <col min="6151" max="6151" width="7" style="1374" bestFit="1" customWidth="1"/>
    <col min="6152" max="6152" width="7.140625" style="1374" bestFit="1" customWidth="1"/>
    <col min="6153" max="6153" width="6.85546875" style="1374" bestFit="1" customWidth="1"/>
    <col min="6154" max="6154" width="10.42578125" style="1374" bestFit="1" customWidth="1"/>
    <col min="6155" max="6155" width="54.85546875" style="1374" customWidth="1"/>
    <col min="6156" max="6158" width="9.42578125" style="1374" bestFit="1" customWidth="1"/>
    <col min="6159" max="6159" width="10.28515625" style="1374" customWidth="1"/>
    <col min="6160" max="6160" width="8.42578125" style="1374" customWidth="1"/>
    <col min="6161" max="6161" width="6.85546875" style="1374" customWidth="1"/>
    <col min="6162" max="6162" width="8.28515625" style="1374" customWidth="1"/>
    <col min="6163" max="6163" width="6.85546875" style="1374" bestFit="1" customWidth="1"/>
    <col min="6164" max="6400" width="9.140625" style="1374"/>
    <col min="6401" max="6401" width="56.42578125" style="1374" bestFit="1" customWidth="1"/>
    <col min="6402" max="6405" width="8.42578125" style="1374" bestFit="1" customWidth="1"/>
    <col min="6406" max="6406" width="7.140625" style="1374" bestFit="1" customWidth="1"/>
    <col min="6407" max="6407" width="7" style="1374" bestFit="1" customWidth="1"/>
    <col min="6408" max="6408" width="7.140625" style="1374" bestFit="1" customWidth="1"/>
    <col min="6409" max="6409" width="6.85546875" style="1374" bestFit="1" customWidth="1"/>
    <col min="6410" max="6410" width="10.42578125" style="1374" bestFit="1" customWidth="1"/>
    <col min="6411" max="6411" width="54.85546875" style="1374" customWidth="1"/>
    <col min="6412" max="6414" width="9.42578125" style="1374" bestFit="1" customWidth="1"/>
    <col min="6415" max="6415" width="10.28515625" style="1374" customWidth="1"/>
    <col min="6416" max="6416" width="8.42578125" style="1374" customWidth="1"/>
    <col min="6417" max="6417" width="6.85546875" style="1374" customWidth="1"/>
    <col min="6418" max="6418" width="8.28515625" style="1374" customWidth="1"/>
    <col min="6419" max="6419" width="6.85546875" style="1374" bestFit="1" customWidth="1"/>
    <col min="6420" max="6656" width="9.140625" style="1374"/>
    <col min="6657" max="6657" width="56.42578125" style="1374" bestFit="1" customWidth="1"/>
    <col min="6658" max="6661" width="8.42578125" style="1374" bestFit="1" customWidth="1"/>
    <col min="6662" max="6662" width="7.140625" style="1374" bestFit="1" customWidth="1"/>
    <col min="6663" max="6663" width="7" style="1374" bestFit="1" customWidth="1"/>
    <col min="6664" max="6664" width="7.140625" style="1374" bestFit="1" customWidth="1"/>
    <col min="6665" max="6665" width="6.85546875" style="1374" bestFit="1" customWidth="1"/>
    <col min="6666" max="6666" width="10.42578125" style="1374" bestFit="1" customWidth="1"/>
    <col min="6667" max="6667" width="54.85546875" style="1374" customWidth="1"/>
    <col min="6668" max="6670" width="9.42578125" style="1374" bestFit="1" customWidth="1"/>
    <col min="6671" max="6671" width="10.28515625" style="1374" customWidth="1"/>
    <col min="6672" max="6672" width="8.42578125" style="1374" customWidth="1"/>
    <col min="6673" max="6673" width="6.85546875" style="1374" customWidth="1"/>
    <col min="6674" max="6674" width="8.28515625" style="1374" customWidth="1"/>
    <col min="6675" max="6675" width="6.85546875" style="1374" bestFit="1" customWidth="1"/>
    <col min="6676" max="6912" width="9.140625" style="1374"/>
    <col min="6913" max="6913" width="56.42578125" style="1374" bestFit="1" customWidth="1"/>
    <col min="6914" max="6917" width="8.42578125" style="1374" bestFit="1" customWidth="1"/>
    <col min="6918" max="6918" width="7.140625" style="1374" bestFit="1" customWidth="1"/>
    <col min="6919" max="6919" width="7" style="1374" bestFit="1" customWidth="1"/>
    <col min="6920" max="6920" width="7.140625" style="1374" bestFit="1" customWidth="1"/>
    <col min="6921" max="6921" width="6.85546875" style="1374" bestFit="1" customWidth="1"/>
    <col min="6922" max="6922" width="10.42578125" style="1374" bestFit="1" customWidth="1"/>
    <col min="6923" max="6923" width="54.85546875" style="1374" customWidth="1"/>
    <col min="6924" max="6926" width="9.42578125" style="1374" bestFit="1" customWidth="1"/>
    <col min="6927" max="6927" width="10.28515625" style="1374" customWidth="1"/>
    <col min="6928" max="6928" width="8.42578125" style="1374" customWidth="1"/>
    <col min="6929" max="6929" width="6.85546875" style="1374" customWidth="1"/>
    <col min="6930" max="6930" width="8.28515625" style="1374" customWidth="1"/>
    <col min="6931" max="6931" width="6.85546875" style="1374" bestFit="1" customWidth="1"/>
    <col min="6932" max="7168" width="9.140625" style="1374"/>
    <col min="7169" max="7169" width="56.42578125" style="1374" bestFit="1" customWidth="1"/>
    <col min="7170" max="7173" width="8.42578125" style="1374" bestFit="1" customWidth="1"/>
    <col min="7174" max="7174" width="7.140625" style="1374" bestFit="1" customWidth="1"/>
    <col min="7175" max="7175" width="7" style="1374" bestFit="1" customWidth="1"/>
    <col min="7176" max="7176" width="7.140625" style="1374" bestFit="1" customWidth="1"/>
    <col min="7177" max="7177" width="6.85546875" style="1374" bestFit="1" customWidth="1"/>
    <col min="7178" max="7178" width="10.42578125" style="1374" bestFit="1" customWidth="1"/>
    <col min="7179" max="7179" width="54.85546875" style="1374" customWidth="1"/>
    <col min="7180" max="7182" width="9.42578125" style="1374" bestFit="1" customWidth="1"/>
    <col min="7183" max="7183" width="10.28515625" style="1374" customWidth="1"/>
    <col min="7184" max="7184" width="8.42578125" style="1374" customWidth="1"/>
    <col min="7185" max="7185" width="6.85546875" style="1374" customWidth="1"/>
    <col min="7186" max="7186" width="8.28515625" style="1374" customWidth="1"/>
    <col min="7187" max="7187" width="6.85546875" style="1374" bestFit="1" customWidth="1"/>
    <col min="7188" max="7424" width="9.140625" style="1374"/>
    <col min="7425" max="7425" width="56.42578125" style="1374" bestFit="1" customWidth="1"/>
    <col min="7426" max="7429" width="8.42578125" style="1374" bestFit="1" customWidth="1"/>
    <col min="7430" max="7430" width="7.140625" style="1374" bestFit="1" customWidth="1"/>
    <col min="7431" max="7431" width="7" style="1374" bestFit="1" customWidth="1"/>
    <col min="7432" max="7432" width="7.140625" style="1374" bestFit="1" customWidth="1"/>
    <col min="7433" max="7433" width="6.85546875" style="1374" bestFit="1" customWidth="1"/>
    <col min="7434" max="7434" width="10.42578125" style="1374" bestFit="1" customWidth="1"/>
    <col min="7435" max="7435" width="54.85546875" style="1374" customWidth="1"/>
    <col min="7436" max="7438" width="9.42578125" style="1374" bestFit="1" customWidth="1"/>
    <col min="7439" max="7439" width="10.28515625" style="1374" customWidth="1"/>
    <col min="7440" max="7440" width="8.42578125" style="1374" customWidth="1"/>
    <col min="7441" max="7441" width="6.85546875" style="1374" customWidth="1"/>
    <col min="7442" max="7442" width="8.28515625" style="1374" customWidth="1"/>
    <col min="7443" max="7443" width="6.85546875" style="1374" bestFit="1" customWidth="1"/>
    <col min="7444" max="7680" width="9.140625" style="1374"/>
    <col min="7681" max="7681" width="56.42578125" style="1374" bestFit="1" customWidth="1"/>
    <col min="7682" max="7685" width="8.42578125" style="1374" bestFit="1" customWidth="1"/>
    <col min="7686" max="7686" width="7.140625" style="1374" bestFit="1" customWidth="1"/>
    <col min="7687" max="7687" width="7" style="1374" bestFit="1" customWidth="1"/>
    <col min="7688" max="7688" width="7.140625" style="1374" bestFit="1" customWidth="1"/>
    <col min="7689" max="7689" width="6.85546875" style="1374" bestFit="1" customWidth="1"/>
    <col min="7690" max="7690" width="10.42578125" style="1374" bestFit="1" customWidth="1"/>
    <col min="7691" max="7691" width="54.85546875" style="1374" customWidth="1"/>
    <col min="7692" max="7694" width="9.42578125" style="1374" bestFit="1" customWidth="1"/>
    <col min="7695" max="7695" width="10.28515625" style="1374" customWidth="1"/>
    <col min="7696" max="7696" width="8.42578125" style="1374" customWidth="1"/>
    <col min="7697" max="7697" width="6.85546875" style="1374" customWidth="1"/>
    <col min="7698" max="7698" width="8.28515625" style="1374" customWidth="1"/>
    <col min="7699" max="7699" width="6.85546875" style="1374" bestFit="1" customWidth="1"/>
    <col min="7700" max="7936" width="9.140625" style="1374"/>
    <col min="7937" max="7937" width="56.42578125" style="1374" bestFit="1" customWidth="1"/>
    <col min="7938" max="7941" width="8.42578125" style="1374" bestFit="1" customWidth="1"/>
    <col min="7942" max="7942" width="7.140625" style="1374" bestFit="1" customWidth="1"/>
    <col min="7943" max="7943" width="7" style="1374" bestFit="1" customWidth="1"/>
    <col min="7944" max="7944" width="7.140625" style="1374" bestFit="1" customWidth="1"/>
    <col min="7945" max="7945" width="6.85546875" style="1374" bestFit="1" customWidth="1"/>
    <col min="7946" max="7946" width="10.42578125" style="1374" bestFit="1" customWidth="1"/>
    <col min="7947" max="7947" width="54.85546875" style="1374" customWidth="1"/>
    <col min="7948" max="7950" width="9.42578125" style="1374" bestFit="1" customWidth="1"/>
    <col min="7951" max="7951" width="10.28515625" style="1374" customWidth="1"/>
    <col min="7952" max="7952" width="8.42578125" style="1374" customWidth="1"/>
    <col min="7953" max="7953" width="6.85546875" style="1374" customWidth="1"/>
    <col min="7954" max="7954" width="8.28515625" style="1374" customWidth="1"/>
    <col min="7955" max="7955" width="6.85546875" style="1374" bestFit="1" customWidth="1"/>
    <col min="7956" max="8192" width="9.140625" style="1374"/>
    <col min="8193" max="8193" width="56.42578125" style="1374" bestFit="1" customWidth="1"/>
    <col min="8194" max="8197" width="8.42578125" style="1374" bestFit="1" customWidth="1"/>
    <col min="8198" max="8198" width="7.140625" style="1374" bestFit="1" customWidth="1"/>
    <col min="8199" max="8199" width="7" style="1374" bestFit="1" customWidth="1"/>
    <col min="8200" max="8200" width="7.140625" style="1374" bestFit="1" customWidth="1"/>
    <col min="8201" max="8201" width="6.85546875" style="1374" bestFit="1" customWidth="1"/>
    <col min="8202" max="8202" width="10.42578125" style="1374" bestFit="1" customWidth="1"/>
    <col min="8203" max="8203" width="54.85546875" style="1374" customWidth="1"/>
    <col min="8204" max="8206" width="9.42578125" style="1374" bestFit="1" customWidth="1"/>
    <col min="8207" max="8207" width="10.28515625" style="1374" customWidth="1"/>
    <col min="8208" max="8208" width="8.42578125" style="1374" customWidth="1"/>
    <col min="8209" max="8209" width="6.85546875" style="1374" customWidth="1"/>
    <col min="8210" max="8210" width="8.28515625" style="1374" customWidth="1"/>
    <col min="8211" max="8211" width="6.85546875" style="1374" bestFit="1" customWidth="1"/>
    <col min="8212" max="8448" width="9.140625" style="1374"/>
    <col min="8449" max="8449" width="56.42578125" style="1374" bestFit="1" customWidth="1"/>
    <col min="8450" max="8453" width="8.42578125" style="1374" bestFit="1" customWidth="1"/>
    <col min="8454" max="8454" width="7.140625" style="1374" bestFit="1" customWidth="1"/>
    <col min="8455" max="8455" width="7" style="1374" bestFit="1" customWidth="1"/>
    <col min="8456" max="8456" width="7.140625" style="1374" bestFit="1" customWidth="1"/>
    <col min="8457" max="8457" width="6.85546875" style="1374" bestFit="1" customWidth="1"/>
    <col min="8458" max="8458" width="10.42578125" style="1374" bestFit="1" customWidth="1"/>
    <col min="8459" max="8459" width="54.85546875" style="1374" customWidth="1"/>
    <col min="8460" max="8462" width="9.42578125" style="1374" bestFit="1" customWidth="1"/>
    <col min="8463" max="8463" width="10.28515625" style="1374" customWidth="1"/>
    <col min="8464" max="8464" width="8.42578125" style="1374" customWidth="1"/>
    <col min="8465" max="8465" width="6.85546875" style="1374" customWidth="1"/>
    <col min="8466" max="8466" width="8.28515625" style="1374" customWidth="1"/>
    <col min="8467" max="8467" width="6.85546875" style="1374" bestFit="1" customWidth="1"/>
    <col min="8468" max="8704" width="9.140625" style="1374"/>
    <col min="8705" max="8705" width="56.42578125" style="1374" bestFit="1" customWidth="1"/>
    <col min="8706" max="8709" width="8.42578125" style="1374" bestFit="1" customWidth="1"/>
    <col min="8710" max="8710" width="7.140625" style="1374" bestFit="1" customWidth="1"/>
    <col min="8711" max="8711" width="7" style="1374" bestFit="1" customWidth="1"/>
    <col min="8712" max="8712" width="7.140625" style="1374" bestFit="1" customWidth="1"/>
    <col min="8713" max="8713" width="6.85546875" style="1374" bestFit="1" customWidth="1"/>
    <col min="8714" max="8714" width="10.42578125" style="1374" bestFit="1" customWidth="1"/>
    <col min="8715" max="8715" width="54.85546875" style="1374" customWidth="1"/>
    <col min="8716" max="8718" width="9.42578125" style="1374" bestFit="1" customWidth="1"/>
    <col min="8719" max="8719" width="10.28515625" style="1374" customWidth="1"/>
    <col min="8720" max="8720" width="8.42578125" style="1374" customWidth="1"/>
    <col min="8721" max="8721" width="6.85546875" style="1374" customWidth="1"/>
    <col min="8722" max="8722" width="8.28515625" style="1374" customWidth="1"/>
    <col min="8723" max="8723" width="6.85546875" style="1374" bestFit="1" customWidth="1"/>
    <col min="8724" max="8960" width="9.140625" style="1374"/>
    <col min="8961" max="8961" width="56.42578125" style="1374" bestFit="1" customWidth="1"/>
    <col min="8962" max="8965" width="8.42578125" style="1374" bestFit="1" customWidth="1"/>
    <col min="8966" max="8966" width="7.140625" style="1374" bestFit="1" customWidth="1"/>
    <col min="8967" max="8967" width="7" style="1374" bestFit="1" customWidth="1"/>
    <col min="8968" max="8968" width="7.140625" style="1374" bestFit="1" customWidth="1"/>
    <col min="8969" max="8969" width="6.85546875" style="1374" bestFit="1" customWidth="1"/>
    <col min="8970" max="8970" width="10.42578125" style="1374" bestFit="1" customWidth="1"/>
    <col min="8971" max="8971" width="54.85546875" style="1374" customWidth="1"/>
    <col min="8972" max="8974" width="9.42578125" style="1374" bestFit="1" customWidth="1"/>
    <col min="8975" max="8975" width="10.28515625" style="1374" customWidth="1"/>
    <col min="8976" max="8976" width="8.42578125" style="1374" customWidth="1"/>
    <col min="8977" max="8977" width="6.85546875" style="1374" customWidth="1"/>
    <col min="8978" max="8978" width="8.28515625" style="1374" customWidth="1"/>
    <col min="8979" max="8979" width="6.85546875" style="1374" bestFit="1" customWidth="1"/>
    <col min="8980" max="9216" width="9.140625" style="1374"/>
    <col min="9217" max="9217" width="56.42578125" style="1374" bestFit="1" customWidth="1"/>
    <col min="9218" max="9221" width="8.42578125" style="1374" bestFit="1" customWidth="1"/>
    <col min="9222" max="9222" width="7.140625" style="1374" bestFit="1" customWidth="1"/>
    <col min="9223" max="9223" width="7" style="1374" bestFit="1" customWidth="1"/>
    <col min="9224" max="9224" width="7.140625" style="1374" bestFit="1" customWidth="1"/>
    <col min="9225" max="9225" width="6.85546875" style="1374" bestFit="1" customWidth="1"/>
    <col min="9226" max="9226" width="10.42578125" style="1374" bestFit="1" customWidth="1"/>
    <col min="9227" max="9227" width="54.85546875" style="1374" customWidth="1"/>
    <col min="9228" max="9230" width="9.42578125" style="1374" bestFit="1" customWidth="1"/>
    <col min="9231" max="9231" width="10.28515625" style="1374" customWidth="1"/>
    <col min="9232" max="9232" width="8.42578125" style="1374" customWidth="1"/>
    <col min="9233" max="9233" width="6.85546875" style="1374" customWidth="1"/>
    <col min="9234" max="9234" width="8.28515625" style="1374" customWidth="1"/>
    <col min="9235" max="9235" width="6.85546875" style="1374" bestFit="1" customWidth="1"/>
    <col min="9236" max="9472" width="9.140625" style="1374"/>
    <col min="9473" max="9473" width="56.42578125" style="1374" bestFit="1" customWidth="1"/>
    <col min="9474" max="9477" width="8.42578125" style="1374" bestFit="1" customWidth="1"/>
    <col min="9478" max="9478" width="7.140625" style="1374" bestFit="1" customWidth="1"/>
    <col min="9479" max="9479" width="7" style="1374" bestFit="1" customWidth="1"/>
    <col min="9480" max="9480" width="7.140625" style="1374" bestFit="1" customWidth="1"/>
    <col min="9481" max="9481" width="6.85546875" style="1374" bestFit="1" customWidth="1"/>
    <col min="9482" max="9482" width="10.42578125" style="1374" bestFit="1" customWidth="1"/>
    <col min="9483" max="9483" width="54.85546875" style="1374" customWidth="1"/>
    <col min="9484" max="9486" width="9.42578125" style="1374" bestFit="1" customWidth="1"/>
    <col min="9487" max="9487" width="10.28515625" style="1374" customWidth="1"/>
    <col min="9488" max="9488" width="8.42578125" style="1374" customWidth="1"/>
    <col min="9489" max="9489" width="6.85546875" style="1374" customWidth="1"/>
    <col min="9490" max="9490" width="8.28515625" style="1374" customWidth="1"/>
    <col min="9491" max="9491" width="6.85546875" style="1374" bestFit="1" customWidth="1"/>
    <col min="9492" max="9728" width="9.140625" style="1374"/>
    <col min="9729" max="9729" width="56.42578125" style="1374" bestFit="1" customWidth="1"/>
    <col min="9730" max="9733" width="8.42578125" style="1374" bestFit="1" customWidth="1"/>
    <col min="9734" max="9734" width="7.140625" style="1374" bestFit="1" customWidth="1"/>
    <col min="9735" max="9735" width="7" style="1374" bestFit="1" customWidth="1"/>
    <col min="9736" max="9736" width="7.140625" style="1374" bestFit="1" customWidth="1"/>
    <col min="9737" max="9737" width="6.85546875" style="1374" bestFit="1" customWidth="1"/>
    <col min="9738" max="9738" width="10.42578125" style="1374" bestFit="1" customWidth="1"/>
    <col min="9739" max="9739" width="54.85546875" style="1374" customWidth="1"/>
    <col min="9740" max="9742" width="9.42578125" style="1374" bestFit="1" customWidth="1"/>
    <col min="9743" max="9743" width="10.28515625" style="1374" customWidth="1"/>
    <col min="9744" max="9744" width="8.42578125" style="1374" customWidth="1"/>
    <col min="9745" max="9745" width="6.85546875" style="1374" customWidth="1"/>
    <col min="9746" max="9746" width="8.28515625" style="1374" customWidth="1"/>
    <col min="9747" max="9747" width="6.85546875" style="1374" bestFit="1" customWidth="1"/>
    <col min="9748" max="9984" width="9.140625" style="1374"/>
    <col min="9985" max="9985" width="56.42578125" style="1374" bestFit="1" customWidth="1"/>
    <col min="9986" max="9989" width="8.42578125" style="1374" bestFit="1" customWidth="1"/>
    <col min="9990" max="9990" width="7.140625" style="1374" bestFit="1" customWidth="1"/>
    <col min="9991" max="9991" width="7" style="1374" bestFit="1" customWidth="1"/>
    <col min="9992" max="9992" width="7.140625" style="1374" bestFit="1" customWidth="1"/>
    <col min="9993" max="9993" width="6.85546875" style="1374" bestFit="1" customWidth="1"/>
    <col min="9994" max="9994" width="10.42578125" style="1374" bestFit="1" customWidth="1"/>
    <col min="9995" max="9995" width="54.85546875" style="1374" customWidth="1"/>
    <col min="9996" max="9998" width="9.42578125" style="1374" bestFit="1" customWidth="1"/>
    <col min="9999" max="9999" width="10.28515625" style="1374" customWidth="1"/>
    <col min="10000" max="10000" width="8.42578125" style="1374" customWidth="1"/>
    <col min="10001" max="10001" width="6.85546875" style="1374" customWidth="1"/>
    <col min="10002" max="10002" width="8.28515625" style="1374" customWidth="1"/>
    <col min="10003" max="10003" width="6.85546875" style="1374" bestFit="1" customWidth="1"/>
    <col min="10004" max="10240" width="9.140625" style="1374"/>
    <col min="10241" max="10241" width="56.42578125" style="1374" bestFit="1" customWidth="1"/>
    <col min="10242" max="10245" width="8.42578125" style="1374" bestFit="1" customWidth="1"/>
    <col min="10246" max="10246" width="7.140625" style="1374" bestFit="1" customWidth="1"/>
    <col min="10247" max="10247" width="7" style="1374" bestFit="1" customWidth="1"/>
    <col min="10248" max="10248" width="7.140625" style="1374" bestFit="1" customWidth="1"/>
    <col min="10249" max="10249" width="6.85546875" style="1374" bestFit="1" customWidth="1"/>
    <col min="10250" max="10250" width="10.42578125" style="1374" bestFit="1" customWidth="1"/>
    <col min="10251" max="10251" width="54.85546875" style="1374" customWidth="1"/>
    <col min="10252" max="10254" width="9.42578125" style="1374" bestFit="1" customWidth="1"/>
    <col min="10255" max="10255" width="10.28515625" style="1374" customWidth="1"/>
    <col min="10256" max="10256" width="8.42578125" style="1374" customWidth="1"/>
    <col min="10257" max="10257" width="6.85546875" style="1374" customWidth="1"/>
    <col min="10258" max="10258" width="8.28515625" style="1374" customWidth="1"/>
    <col min="10259" max="10259" width="6.85546875" style="1374" bestFit="1" customWidth="1"/>
    <col min="10260" max="10496" width="9.140625" style="1374"/>
    <col min="10497" max="10497" width="56.42578125" style="1374" bestFit="1" customWidth="1"/>
    <col min="10498" max="10501" width="8.42578125" style="1374" bestFit="1" customWidth="1"/>
    <col min="10502" max="10502" width="7.140625" style="1374" bestFit="1" customWidth="1"/>
    <col min="10503" max="10503" width="7" style="1374" bestFit="1" customWidth="1"/>
    <col min="10504" max="10504" width="7.140625" style="1374" bestFit="1" customWidth="1"/>
    <col min="10505" max="10505" width="6.85546875" style="1374" bestFit="1" customWidth="1"/>
    <col min="10506" max="10506" width="10.42578125" style="1374" bestFit="1" customWidth="1"/>
    <col min="10507" max="10507" width="54.85546875" style="1374" customWidth="1"/>
    <col min="10508" max="10510" width="9.42578125" style="1374" bestFit="1" customWidth="1"/>
    <col min="10511" max="10511" width="10.28515625" style="1374" customWidth="1"/>
    <col min="10512" max="10512" width="8.42578125" style="1374" customWidth="1"/>
    <col min="10513" max="10513" width="6.85546875" style="1374" customWidth="1"/>
    <col min="10514" max="10514" width="8.28515625" style="1374" customWidth="1"/>
    <col min="10515" max="10515" width="6.85546875" style="1374" bestFit="1" customWidth="1"/>
    <col min="10516" max="10752" width="9.140625" style="1374"/>
    <col min="10753" max="10753" width="56.42578125" style="1374" bestFit="1" customWidth="1"/>
    <col min="10754" max="10757" width="8.42578125" style="1374" bestFit="1" customWidth="1"/>
    <col min="10758" max="10758" width="7.140625" style="1374" bestFit="1" customWidth="1"/>
    <col min="10759" max="10759" width="7" style="1374" bestFit="1" customWidth="1"/>
    <col min="10760" max="10760" width="7.140625" style="1374" bestFit="1" customWidth="1"/>
    <col min="10761" max="10761" width="6.85546875" style="1374" bestFit="1" customWidth="1"/>
    <col min="10762" max="10762" width="10.42578125" style="1374" bestFit="1" customWidth="1"/>
    <col min="10763" max="10763" width="54.85546875" style="1374" customWidth="1"/>
    <col min="10764" max="10766" width="9.42578125" style="1374" bestFit="1" customWidth="1"/>
    <col min="10767" max="10767" width="10.28515625" style="1374" customWidth="1"/>
    <col min="10768" max="10768" width="8.42578125" style="1374" customWidth="1"/>
    <col min="10769" max="10769" width="6.85546875" style="1374" customWidth="1"/>
    <col min="10770" max="10770" width="8.28515625" style="1374" customWidth="1"/>
    <col min="10771" max="10771" width="6.85546875" style="1374" bestFit="1" customWidth="1"/>
    <col min="10772" max="11008" width="9.140625" style="1374"/>
    <col min="11009" max="11009" width="56.42578125" style="1374" bestFit="1" customWidth="1"/>
    <col min="11010" max="11013" width="8.42578125" style="1374" bestFit="1" customWidth="1"/>
    <col min="11014" max="11014" width="7.140625" style="1374" bestFit="1" customWidth="1"/>
    <col min="11015" max="11015" width="7" style="1374" bestFit="1" customWidth="1"/>
    <col min="11016" max="11016" width="7.140625" style="1374" bestFit="1" customWidth="1"/>
    <col min="11017" max="11017" width="6.85546875" style="1374" bestFit="1" customWidth="1"/>
    <col min="11018" max="11018" width="10.42578125" style="1374" bestFit="1" customWidth="1"/>
    <col min="11019" max="11019" width="54.85546875" style="1374" customWidth="1"/>
    <col min="11020" max="11022" width="9.42578125" style="1374" bestFit="1" customWidth="1"/>
    <col min="11023" max="11023" width="10.28515625" style="1374" customWidth="1"/>
    <col min="11024" max="11024" width="8.42578125" style="1374" customWidth="1"/>
    <col min="11025" max="11025" width="6.85546875" style="1374" customWidth="1"/>
    <col min="11026" max="11026" width="8.28515625" style="1374" customWidth="1"/>
    <col min="11027" max="11027" width="6.85546875" style="1374" bestFit="1" customWidth="1"/>
    <col min="11028" max="11264" width="9.140625" style="1374"/>
    <col min="11265" max="11265" width="56.42578125" style="1374" bestFit="1" customWidth="1"/>
    <col min="11266" max="11269" width="8.42578125" style="1374" bestFit="1" customWidth="1"/>
    <col min="11270" max="11270" width="7.140625" style="1374" bestFit="1" customWidth="1"/>
    <col min="11271" max="11271" width="7" style="1374" bestFit="1" customWidth="1"/>
    <col min="11272" max="11272" width="7.140625" style="1374" bestFit="1" customWidth="1"/>
    <col min="11273" max="11273" width="6.85546875" style="1374" bestFit="1" customWidth="1"/>
    <col min="11274" max="11274" width="10.42578125" style="1374" bestFit="1" customWidth="1"/>
    <col min="11275" max="11275" width="54.85546875" style="1374" customWidth="1"/>
    <col min="11276" max="11278" width="9.42578125" style="1374" bestFit="1" customWidth="1"/>
    <col min="11279" max="11279" width="10.28515625" style="1374" customWidth="1"/>
    <col min="11280" max="11280" width="8.42578125" style="1374" customWidth="1"/>
    <col min="11281" max="11281" width="6.85546875" style="1374" customWidth="1"/>
    <col min="11282" max="11282" width="8.28515625" style="1374" customWidth="1"/>
    <col min="11283" max="11283" width="6.85546875" style="1374" bestFit="1" customWidth="1"/>
    <col min="11284" max="11520" width="9.140625" style="1374"/>
    <col min="11521" max="11521" width="56.42578125" style="1374" bestFit="1" customWidth="1"/>
    <col min="11522" max="11525" width="8.42578125" style="1374" bestFit="1" customWidth="1"/>
    <col min="11526" max="11526" width="7.140625" style="1374" bestFit="1" customWidth="1"/>
    <col min="11527" max="11527" width="7" style="1374" bestFit="1" customWidth="1"/>
    <col min="11528" max="11528" width="7.140625" style="1374" bestFit="1" customWidth="1"/>
    <col min="11529" max="11529" width="6.85546875" style="1374" bestFit="1" customWidth="1"/>
    <col min="11530" max="11530" width="10.42578125" style="1374" bestFit="1" customWidth="1"/>
    <col min="11531" max="11531" width="54.85546875" style="1374" customWidth="1"/>
    <col min="11532" max="11534" width="9.42578125" style="1374" bestFit="1" customWidth="1"/>
    <col min="11535" max="11535" width="10.28515625" style="1374" customWidth="1"/>
    <col min="11536" max="11536" width="8.42578125" style="1374" customWidth="1"/>
    <col min="11537" max="11537" width="6.85546875" style="1374" customWidth="1"/>
    <col min="11538" max="11538" width="8.28515625" style="1374" customWidth="1"/>
    <col min="11539" max="11539" width="6.85546875" style="1374" bestFit="1" customWidth="1"/>
    <col min="11540" max="11776" width="9.140625" style="1374"/>
    <col min="11777" max="11777" width="56.42578125" style="1374" bestFit="1" customWidth="1"/>
    <col min="11778" max="11781" width="8.42578125" style="1374" bestFit="1" customWidth="1"/>
    <col min="11782" max="11782" width="7.140625" style="1374" bestFit="1" customWidth="1"/>
    <col min="11783" max="11783" width="7" style="1374" bestFit="1" customWidth="1"/>
    <col min="11784" max="11784" width="7.140625" style="1374" bestFit="1" customWidth="1"/>
    <col min="11785" max="11785" width="6.85546875" style="1374" bestFit="1" customWidth="1"/>
    <col min="11786" max="11786" width="10.42578125" style="1374" bestFit="1" customWidth="1"/>
    <col min="11787" max="11787" width="54.85546875" style="1374" customWidth="1"/>
    <col min="11788" max="11790" width="9.42578125" style="1374" bestFit="1" customWidth="1"/>
    <col min="11791" max="11791" width="10.28515625" style="1374" customWidth="1"/>
    <col min="11792" max="11792" width="8.42578125" style="1374" customWidth="1"/>
    <col min="11793" max="11793" width="6.85546875" style="1374" customWidth="1"/>
    <col min="11794" max="11794" width="8.28515625" style="1374" customWidth="1"/>
    <col min="11795" max="11795" width="6.85546875" style="1374" bestFit="1" customWidth="1"/>
    <col min="11796" max="12032" width="9.140625" style="1374"/>
    <col min="12033" max="12033" width="56.42578125" style="1374" bestFit="1" customWidth="1"/>
    <col min="12034" max="12037" width="8.42578125" style="1374" bestFit="1" customWidth="1"/>
    <col min="12038" max="12038" width="7.140625" style="1374" bestFit="1" customWidth="1"/>
    <col min="12039" max="12039" width="7" style="1374" bestFit="1" customWidth="1"/>
    <col min="12040" max="12040" width="7.140625" style="1374" bestFit="1" customWidth="1"/>
    <col min="12041" max="12041" width="6.85546875" style="1374" bestFit="1" customWidth="1"/>
    <col min="12042" max="12042" width="10.42578125" style="1374" bestFit="1" customWidth="1"/>
    <col min="12043" max="12043" width="54.85546875" style="1374" customWidth="1"/>
    <col min="12044" max="12046" width="9.42578125" style="1374" bestFit="1" customWidth="1"/>
    <col min="12047" max="12047" width="10.28515625" style="1374" customWidth="1"/>
    <col min="12048" max="12048" width="8.42578125" style="1374" customWidth="1"/>
    <col min="12049" max="12049" width="6.85546875" style="1374" customWidth="1"/>
    <col min="12050" max="12050" width="8.28515625" style="1374" customWidth="1"/>
    <col min="12051" max="12051" width="6.85546875" style="1374" bestFit="1" customWidth="1"/>
    <col min="12052" max="12288" width="9.140625" style="1374"/>
    <col min="12289" max="12289" width="56.42578125" style="1374" bestFit="1" customWidth="1"/>
    <col min="12290" max="12293" width="8.42578125" style="1374" bestFit="1" customWidth="1"/>
    <col min="12294" max="12294" width="7.140625" style="1374" bestFit="1" customWidth="1"/>
    <col min="12295" max="12295" width="7" style="1374" bestFit="1" customWidth="1"/>
    <col min="12296" max="12296" width="7.140625" style="1374" bestFit="1" customWidth="1"/>
    <col min="12297" max="12297" width="6.85546875" style="1374" bestFit="1" customWidth="1"/>
    <col min="12298" max="12298" width="10.42578125" style="1374" bestFit="1" customWidth="1"/>
    <col min="12299" max="12299" width="54.85546875" style="1374" customWidth="1"/>
    <col min="12300" max="12302" width="9.42578125" style="1374" bestFit="1" customWidth="1"/>
    <col min="12303" max="12303" width="10.28515625" style="1374" customWidth="1"/>
    <col min="12304" max="12304" width="8.42578125" style="1374" customWidth="1"/>
    <col min="12305" max="12305" width="6.85546875" style="1374" customWidth="1"/>
    <col min="12306" max="12306" width="8.28515625" style="1374" customWidth="1"/>
    <col min="12307" max="12307" width="6.85546875" style="1374" bestFit="1" customWidth="1"/>
    <col min="12308" max="12544" width="9.140625" style="1374"/>
    <col min="12545" max="12545" width="56.42578125" style="1374" bestFit="1" customWidth="1"/>
    <col min="12546" max="12549" width="8.42578125" style="1374" bestFit="1" customWidth="1"/>
    <col min="12550" max="12550" width="7.140625" style="1374" bestFit="1" customWidth="1"/>
    <col min="12551" max="12551" width="7" style="1374" bestFit="1" customWidth="1"/>
    <col min="12552" max="12552" width="7.140625" style="1374" bestFit="1" customWidth="1"/>
    <col min="12553" max="12553" width="6.85546875" style="1374" bestFit="1" customWidth="1"/>
    <col min="12554" max="12554" width="10.42578125" style="1374" bestFit="1" customWidth="1"/>
    <col min="12555" max="12555" width="54.85546875" style="1374" customWidth="1"/>
    <col min="12556" max="12558" width="9.42578125" style="1374" bestFit="1" customWidth="1"/>
    <col min="12559" max="12559" width="10.28515625" style="1374" customWidth="1"/>
    <col min="12560" max="12560" width="8.42578125" style="1374" customWidth="1"/>
    <col min="12561" max="12561" width="6.85546875" style="1374" customWidth="1"/>
    <col min="12562" max="12562" width="8.28515625" style="1374" customWidth="1"/>
    <col min="12563" max="12563" width="6.85546875" style="1374" bestFit="1" customWidth="1"/>
    <col min="12564" max="12800" width="9.140625" style="1374"/>
    <col min="12801" max="12801" width="56.42578125" style="1374" bestFit="1" customWidth="1"/>
    <col min="12802" max="12805" width="8.42578125" style="1374" bestFit="1" customWidth="1"/>
    <col min="12806" max="12806" width="7.140625" style="1374" bestFit="1" customWidth="1"/>
    <col min="12807" max="12807" width="7" style="1374" bestFit="1" customWidth="1"/>
    <col min="12808" max="12808" width="7.140625" style="1374" bestFit="1" customWidth="1"/>
    <col min="12809" max="12809" width="6.85546875" style="1374" bestFit="1" customWidth="1"/>
    <col min="12810" max="12810" width="10.42578125" style="1374" bestFit="1" customWidth="1"/>
    <col min="12811" max="12811" width="54.85546875" style="1374" customWidth="1"/>
    <col min="12812" max="12814" width="9.42578125" style="1374" bestFit="1" customWidth="1"/>
    <col min="12815" max="12815" width="10.28515625" style="1374" customWidth="1"/>
    <col min="12816" max="12816" width="8.42578125" style="1374" customWidth="1"/>
    <col min="12817" max="12817" width="6.85546875" style="1374" customWidth="1"/>
    <col min="12818" max="12818" width="8.28515625" style="1374" customWidth="1"/>
    <col min="12819" max="12819" width="6.85546875" style="1374" bestFit="1" customWidth="1"/>
    <col min="12820" max="13056" width="9.140625" style="1374"/>
    <col min="13057" max="13057" width="56.42578125" style="1374" bestFit="1" customWidth="1"/>
    <col min="13058" max="13061" width="8.42578125" style="1374" bestFit="1" customWidth="1"/>
    <col min="13062" max="13062" width="7.140625" style="1374" bestFit="1" customWidth="1"/>
    <col min="13063" max="13063" width="7" style="1374" bestFit="1" customWidth="1"/>
    <col min="13064" max="13064" width="7.140625" style="1374" bestFit="1" customWidth="1"/>
    <col min="13065" max="13065" width="6.85546875" style="1374" bestFit="1" customWidth="1"/>
    <col min="13066" max="13066" width="10.42578125" style="1374" bestFit="1" customWidth="1"/>
    <col min="13067" max="13067" width="54.85546875" style="1374" customWidth="1"/>
    <col min="13068" max="13070" width="9.42578125" style="1374" bestFit="1" customWidth="1"/>
    <col min="13071" max="13071" width="10.28515625" style="1374" customWidth="1"/>
    <col min="13072" max="13072" width="8.42578125" style="1374" customWidth="1"/>
    <col min="13073" max="13073" width="6.85546875" style="1374" customWidth="1"/>
    <col min="13074" max="13074" width="8.28515625" style="1374" customWidth="1"/>
    <col min="13075" max="13075" width="6.85546875" style="1374" bestFit="1" customWidth="1"/>
    <col min="13076" max="13312" width="9.140625" style="1374"/>
    <col min="13313" max="13313" width="56.42578125" style="1374" bestFit="1" customWidth="1"/>
    <col min="13314" max="13317" width="8.42578125" style="1374" bestFit="1" customWidth="1"/>
    <col min="13318" max="13318" width="7.140625" style="1374" bestFit="1" customWidth="1"/>
    <col min="13319" max="13319" width="7" style="1374" bestFit="1" customWidth="1"/>
    <col min="13320" max="13320" width="7.140625" style="1374" bestFit="1" customWidth="1"/>
    <col min="13321" max="13321" width="6.85546875" style="1374" bestFit="1" customWidth="1"/>
    <col min="13322" max="13322" width="10.42578125" style="1374" bestFit="1" customWidth="1"/>
    <col min="13323" max="13323" width="54.85546875" style="1374" customWidth="1"/>
    <col min="13324" max="13326" width="9.42578125" style="1374" bestFit="1" customWidth="1"/>
    <col min="13327" max="13327" width="10.28515625" style="1374" customWidth="1"/>
    <col min="13328" max="13328" width="8.42578125" style="1374" customWidth="1"/>
    <col min="13329" max="13329" width="6.85546875" style="1374" customWidth="1"/>
    <col min="13330" max="13330" width="8.28515625" style="1374" customWidth="1"/>
    <col min="13331" max="13331" width="6.85546875" style="1374" bestFit="1" customWidth="1"/>
    <col min="13332" max="13568" width="9.140625" style="1374"/>
    <col min="13569" max="13569" width="56.42578125" style="1374" bestFit="1" customWidth="1"/>
    <col min="13570" max="13573" width="8.42578125" style="1374" bestFit="1" customWidth="1"/>
    <col min="13574" max="13574" width="7.140625" style="1374" bestFit="1" customWidth="1"/>
    <col min="13575" max="13575" width="7" style="1374" bestFit="1" customWidth="1"/>
    <col min="13576" max="13576" width="7.140625" style="1374" bestFit="1" customWidth="1"/>
    <col min="13577" max="13577" width="6.85546875" style="1374" bestFit="1" customWidth="1"/>
    <col min="13578" max="13578" width="10.42578125" style="1374" bestFit="1" customWidth="1"/>
    <col min="13579" max="13579" width="54.85546875" style="1374" customWidth="1"/>
    <col min="13580" max="13582" width="9.42578125" style="1374" bestFit="1" customWidth="1"/>
    <col min="13583" max="13583" width="10.28515625" style="1374" customWidth="1"/>
    <col min="13584" max="13584" width="8.42578125" style="1374" customWidth="1"/>
    <col min="13585" max="13585" width="6.85546875" style="1374" customWidth="1"/>
    <col min="13586" max="13586" width="8.28515625" style="1374" customWidth="1"/>
    <col min="13587" max="13587" width="6.85546875" style="1374" bestFit="1" customWidth="1"/>
    <col min="13588" max="13824" width="9.140625" style="1374"/>
    <col min="13825" max="13825" width="56.42578125" style="1374" bestFit="1" customWidth="1"/>
    <col min="13826" max="13829" width="8.42578125" style="1374" bestFit="1" customWidth="1"/>
    <col min="13830" max="13830" width="7.140625" style="1374" bestFit="1" customWidth="1"/>
    <col min="13831" max="13831" width="7" style="1374" bestFit="1" customWidth="1"/>
    <col min="13832" max="13832" width="7.140625" style="1374" bestFit="1" customWidth="1"/>
    <col min="13833" max="13833" width="6.85546875" style="1374" bestFit="1" customWidth="1"/>
    <col min="13834" max="13834" width="10.42578125" style="1374" bestFit="1" customWidth="1"/>
    <col min="13835" max="13835" width="54.85546875" style="1374" customWidth="1"/>
    <col min="13836" max="13838" width="9.42578125" style="1374" bestFit="1" customWidth="1"/>
    <col min="13839" max="13839" width="10.28515625" style="1374" customWidth="1"/>
    <col min="13840" max="13840" width="8.42578125" style="1374" customWidth="1"/>
    <col min="13841" max="13841" width="6.85546875" style="1374" customWidth="1"/>
    <col min="13842" max="13842" width="8.28515625" style="1374" customWidth="1"/>
    <col min="13843" max="13843" width="6.85546875" style="1374" bestFit="1" customWidth="1"/>
    <col min="13844" max="14080" width="9.140625" style="1374"/>
    <col min="14081" max="14081" width="56.42578125" style="1374" bestFit="1" customWidth="1"/>
    <col min="14082" max="14085" width="8.42578125" style="1374" bestFit="1" customWidth="1"/>
    <col min="14086" max="14086" width="7.140625" style="1374" bestFit="1" customWidth="1"/>
    <col min="14087" max="14087" width="7" style="1374" bestFit="1" customWidth="1"/>
    <col min="14088" max="14088" width="7.140625" style="1374" bestFit="1" customWidth="1"/>
    <col min="14089" max="14089" width="6.85546875" style="1374" bestFit="1" customWidth="1"/>
    <col min="14090" max="14090" width="10.42578125" style="1374" bestFit="1" customWidth="1"/>
    <col min="14091" max="14091" width="54.85546875" style="1374" customWidth="1"/>
    <col min="14092" max="14094" width="9.42578125" style="1374" bestFit="1" customWidth="1"/>
    <col min="14095" max="14095" width="10.28515625" style="1374" customWidth="1"/>
    <col min="14096" max="14096" width="8.42578125" style="1374" customWidth="1"/>
    <col min="14097" max="14097" width="6.85546875" style="1374" customWidth="1"/>
    <col min="14098" max="14098" width="8.28515625" style="1374" customWidth="1"/>
    <col min="14099" max="14099" width="6.85546875" style="1374" bestFit="1" customWidth="1"/>
    <col min="14100" max="14336" width="9.140625" style="1374"/>
    <col min="14337" max="14337" width="56.42578125" style="1374" bestFit="1" customWidth="1"/>
    <col min="14338" max="14341" width="8.42578125" style="1374" bestFit="1" customWidth="1"/>
    <col min="14342" max="14342" width="7.140625" style="1374" bestFit="1" customWidth="1"/>
    <col min="14343" max="14343" width="7" style="1374" bestFit="1" customWidth="1"/>
    <col min="14344" max="14344" width="7.140625" style="1374" bestFit="1" customWidth="1"/>
    <col min="14345" max="14345" width="6.85546875" style="1374" bestFit="1" customWidth="1"/>
    <col min="14346" max="14346" width="10.42578125" style="1374" bestFit="1" customWidth="1"/>
    <col min="14347" max="14347" width="54.85546875" style="1374" customWidth="1"/>
    <col min="14348" max="14350" width="9.42578125" style="1374" bestFit="1" customWidth="1"/>
    <col min="14351" max="14351" width="10.28515625" style="1374" customWidth="1"/>
    <col min="14352" max="14352" width="8.42578125" style="1374" customWidth="1"/>
    <col min="14353" max="14353" width="6.85546875" style="1374" customWidth="1"/>
    <col min="14354" max="14354" width="8.28515625" style="1374" customWidth="1"/>
    <col min="14355" max="14355" width="6.85546875" style="1374" bestFit="1" customWidth="1"/>
    <col min="14356" max="14592" width="9.140625" style="1374"/>
    <col min="14593" max="14593" width="56.42578125" style="1374" bestFit="1" customWidth="1"/>
    <col min="14594" max="14597" width="8.42578125" style="1374" bestFit="1" customWidth="1"/>
    <col min="14598" max="14598" width="7.140625" style="1374" bestFit="1" customWidth="1"/>
    <col min="14599" max="14599" width="7" style="1374" bestFit="1" customWidth="1"/>
    <col min="14600" max="14600" width="7.140625" style="1374" bestFit="1" customWidth="1"/>
    <col min="14601" max="14601" width="6.85546875" style="1374" bestFit="1" customWidth="1"/>
    <col min="14602" max="14602" width="10.42578125" style="1374" bestFit="1" customWidth="1"/>
    <col min="14603" max="14603" width="54.85546875" style="1374" customWidth="1"/>
    <col min="14604" max="14606" width="9.42578125" style="1374" bestFit="1" customWidth="1"/>
    <col min="14607" max="14607" width="10.28515625" style="1374" customWidth="1"/>
    <col min="14608" max="14608" width="8.42578125" style="1374" customWidth="1"/>
    <col min="14609" max="14609" width="6.85546875" style="1374" customWidth="1"/>
    <col min="14610" max="14610" width="8.28515625" style="1374" customWidth="1"/>
    <col min="14611" max="14611" width="6.85546875" style="1374" bestFit="1" customWidth="1"/>
    <col min="14612" max="14848" width="9.140625" style="1374"/>
    <col min="14849" max="14849" width="56.42578125" style="1374" bestFit="1" customWidth="1"/>
    <col min="14850" max="14853" width="8.42578125" style="1374" bestFit="1" customWidth="1"/>
    <col min="14854" max="14854" width="7.140625" style="1374" bestFit="1" customWidth="1"/>
    <col min="14855" max="14855" width="7" style="1374" bestFit="1" customWidth="1"/>
    <col min="14856" max="14856" width="7.140625" style="1374" bestFit="1" customWidth="1"/>
    <col min="14857" max="14857" width="6.85546875" style="1374" bestFit="1" customWidth="1"/>
    <col min="14858" max="14858" width="10.42578125" style="1374" bestFit="1" customWidth="1"/>
    <col min="14859" max="14859" width="54.85546875" style="1374" customWidth="1"/>
    <col min="14860" max="14862" width="9.42578125" style="1374" bestFit="1" customWidth="1"/>
    <col min="14863" max="14863" width="10.28515625" style="1374" customWidth="1"/>
    <col min="14864" max="14864" width="8.42578125" style="1374" customWidth="1"/>
    <col min="14865" max="14865" width="6.85546875" style="1374" customWidth="1"/>
    <col min="14866" max="14866" width="8.28515625" style="1374" customWidth="1"/>
    <col min="14867" max="14867" width="6.85546875" style="1374" bestFit="1" customWidth="1"/>
    <col min="14868" max="15104" width="9.140625" style="1374"/>
    <col min="15105" max="15105" width="56.42578125" style="1374" bestFit="1" customWidth="1"/>
    <col min="15106" max="15109" width="8.42578125" style="1374" bestFit="1" customWidth="1"/>
    <col min="15110" max="15110" width="7.140625" style="1374" bestFit="1" customWidth="1"/>
    <col min="15111" max="15111" width="7" style="1374" bestFit="1" customWidth="1"/>
    <col min="15112" max="15112" width="7.140625" style="1374" bestFit="1" customWidth="1"/>
    <col min="15113" max="15113" width="6.85546875" style="1374" bestFit="1" customWidth="1"/>
    <col min="15114" max="15114" width="10.42578125" style="1374" bestFit="1" customWidth="1"/>
    <col min="15115" max="15115" width="54.85546875" style="1374" customWidth="1"/>
    <col min="15116" max="15118" width="9.42578125" style="1374" bestFit="1" customWidth="1"/>
    <col min="15119" max="15119" width="10.28515625" style="1374" customWidth="1"/>
    <col min="15120" max="15120" width="8.42578125" style="1374" customWidth="1"/>
    <col min="15121" max="15121" width="6.85546875" style="1374" customWidth="1"/>
    <col min="15122" max="15122" width="8.28515625" style="1374" customWidth="1"/>
    <col min="15123" max="15123" width="6.85546875" style="1374" bestFit="1" customWidth="1"/>
    <col min="15124" max="15360" width="9.140625" style="1374"/>
    <col min="15361" max="15361" width="56.42578125" style="1374" bestFit="1" customWidth="1"/>
    <col min="15362" max="15365" width="8.42578125" style="1374" bestFit="1" customWidth="1"/>
    <col min="15366" max="15366" width="7.140625" style="1374" bestFit="1" customWidth="1"/>
    <col min="15367" max="15367" width="7" style="1374" bestFit="1" customWidth="1"/>
    <col min="15368" max="15368" width="7.140625" style="1374" bestFit="1" customWidth="1"/>
    <col min="15369" max="15369" width="6.85546875" style="1374" bestFit="1" customWidth="1"/>
    <col min="15370" max="15370" width="10.42578125" style="1374" bestFit="1" customWidth="1"/>
    <col min="15371" max="15371" width="54.85546875" style="1374" customWidth="1"/>
    <col min="15372" max="15374" width="9.42578125" style="1374" bestFit="1" customWidth="1"/>
    <col min="15375" max="15375" width="10.28515625" style="1374" customWidth="1"/>
    <col min="15376" max="15376" width="8.42578125" style="1374" customWidth="1"/>
    <col min="15377" max="15377" width="6.85546875" style="1374" customWidth="1"/>
    <col min="15378" max="15378" width="8.28515625" style="1374" customWidth="1"/>
    <col min="15379" max="15379" width="6.85546875" style="1374" bestFit="1" customWidth="1"/>
    <col min="15380" max="15616" width="9.140625" style="1374"/>
    <col min="15617" max="15617" width="56.42578125" style="1374" bestFit="1" customWidth="1"/>
    <col min="15618" max="15621" width="8.42578125" style="1374" bestFit="1" customWidth="1"/>
    <col min="15622" max="15622" width="7.140625" style="1374" bestFit="1" customWidth="1"/>
    <col min="15623" max="15623" width="7" style="1374" bestFit="1" customWidth="1"/>
    <col min="15624" max="15624" width="7.140625" style="1374" bestFit="1" customWidth="1"/>
    <col min="15625" max="15625" width="6.85546875" style="1374" bestFit="1" customWidth="1"/>
    <col min="15626" max="15626" width="10.42578125" style="1374" bestFit="1" customWidth="1"/>
    <col min="15627" max="15627" width="54.85546875" style="1374" customWidth="1"/>
    <col min="15628" max="15630" width="9.42578125" style="1374" bestFit="1" customWidth="1"/>
    <col min="15631" max="15631" width="10.28515625" style="1374" customWidth="1"/>
    <col min="15632" max="15632" width="8.42578125" style="1374" customWidth="1"/>
    <col min="15633" max="15633" width="6.85546875" style="1374" customWidth="1"/>
    <col min="15634" max="15634" width="8.28515625" style="1374" customWidth="1"/>
    <col min="15635" max="15635" width="6.85546875" style="1374" bestFit="1" customWidth="1"/>
    <col min="15636" max="15872" width="9.140625" style="1374"/>
    <col min="15873" max="15873" width="56.42578125" style="1374" bestFit="1" customWidth="1"/>
    <col min="15874" max="15877" width="8.42578125" style="1374" bestFit="1" customWidth="1"/>
    <col min="15878" max="15878" width="7.140625" style="1374" bestFit="1" customWidth="1"/>
    <col min="15879" max="15879" width="7" style="1374" bestFit="1" customWidth="1"/>
    <col min="15880" max="15880" width="7.140625" style="1374" bestFit="1" customWidth="1"/>
    <col min="15881" max="15881" width="6.85546875" style="1374" bestFit="1" customWidth="1"/>
    <col min="15882" max="15882" width="10.42578125" style="1374" bestFit="1" customWidth="1"/>
    <col min="15883" max="15883" width="54.85546875" style="1374" customWidth="1"/>
    <col min="15884" max="15886" width="9.42578125" style="1374" bestFit="1" customWidth="1"/>
    <col min="15887" max="15887" width="10.28515625" style="1374" customWidth="1"/>
    <col min="15888" max="15888" width="8.42578125" style="1374" customWidth="1"/>
    <col min="15889" max="15889" width="6.85546875" style="1374" customWidth="1"/>
    <col min="15890" max="15890" width="8.28515625" style="1374" customWidth="1"/>
    <col min="15891" max="15891" width="6.85546875" style="1374" bestFit="1" customWidth="1"/>
    <col min="15892" max="16128" width="9.140625" style="1374"/>
    <col min="16129" max="16129" width="56.42578125" style="1374" bestFit="1" customWidth="1"/>
    <col min="16130" max="16133" width="8.42578125" style="1374" bestFit="1" customWidth="1"/>
    <col min="16134" max="16134" width="7.140625" style="1374" bestFit="1" customWidth="1"/>
    <col min="16135" max="16135" width="7" style="1374" bestFit="1" customWidth="1"/>
    <col min="16136" max="16136" width="7.140625" style="1374" bestFit="1" customWidth="1"/>
    <col min="16137" max="16137" width="6.85546875" style="1374" bestFit="1" customWidth="1"/>
    <col min="16138" max="16138" width="10.42578125" style="1374" bestFit="1" customWidth="1"/>
    <col min="16139" max="16139" width="54.85546875" style="1374" customWidth="1"/>
    <col min="16140" max="16142" width="9.42578125" style="1374" bestFit="1" customWidth="1"/>
    <col min="16143" max="16143" width="10.28515625" style="1374" customWidth="1"/>
    <col min="16144" max="16144" width="8.42578125" style="1374" customWidth="1"/>
    <col min="16145" max="16145" width="6.85546875" style="1374" customWidth="1"/>
    <col min="16146" max="16146" width="8.28515625" style="1374" customWidth="1"/>
    <col min="16147" max="16147" width="6.85546875" style="1374" bestFit="1" customWidth="1"/>
    <col min="16148" max="16384" width="9.140625" style="1374"/>
  </cols>
  <sheetData>
    <row r="1" spans="1:19">
      <c r="A1" s="1655" t="s">
        <v>1025</v>
      </c>
      <c r="B1" s="1655"/>
      <c r="C1" s="1655"/>
      <c r="D1" s="1655"/>
      <c r="E1" s="1655"/>
      <c r="F1" s="1655"/>
      <c r="G1" s="1655"/>
      <c r="H1" s="1655"/>
      <c r="I1" s="1655"/>
      <c r="J1" s="1655"/>
      <c r="K1" s="1655"/>
      <c r="L1" s="1655"/>
      <c r="M1" s="1655"/>
      <c r="N1" s="1655"/>
      <c r="O1" s="1655"/>
      <c r="P1" s="1655"/>
      <c r="Q1" s="1655"/>
      <c r="R1" s="1655"/>
      <c r="S1" s="1655"/>
    </row>
    <row r="2" spans="1:19" ht="15.75">
      <c r="A2" s="1813" t="s">
        <v>828</v>
      </c>
      <c r="B2" s="1813"/>
      <c r="C2" s="1813"/>
      <c r="D2" s="1813"/>
      <c r="E2" s="1813"/>
      <c r="F2" s="1813"/>
      <c r="G2" s="1813"/>
      <c r="H2" s="1813"/>
      <c r="I2" s="1813"/>
      <c r="J2" s="1813"/>
      <c r="K2" s="1813"/>
      <c r="L2" s="1813"/>
      <c r="M2" s="1813"/>
      <c r="N2" s="1813"/>
      <c r="O2" s="1813"/>
      <c r="P2" s="1813"/>
      <c r="Q2" s="1813"/>
      <c r="R2" s="1813"/>
      <c r="S2" s="1813"/>
    </row>
    <row r="3" spans="1:19" ht="13.5" thickBot="1">
      <c r="A3" s="1375"/>
      <c r="B3" s="1375"/>
      <c r="C3" s="1375"/>
      <c r="D3" s="1375"/>
      <c r="E3" s="1375"/>
      <c r="F3" s="1375"/>
      <c r="G3" s="1375"/>
      <c r="H3" s="1814" t="s">
        <v>50</v>
      </c>
      <c r="I3" s="1814"/>
      <c r="K3" s="1375"/>
      <c r="L3" s="1375"/>
      <c r="M3" s="1375"/>
      <c r="N3" s="1375"/>
      <c r="O3" s="1375"/>
      <c r="P3" s="1375"/>
      <c r="Q3" s="1375"/>
      <c r="R3" s="1814" t="s">
        <v>50</v>
      </c>
      <c r="S3" s="1814"/>
    </row>
    <row r="4" spans="1:19" ht="13.5" customHeight="1" thickTop="1">
      <c r="A4" s="1376"/>
      <c r="B4" s="1377">
        <v>2016</v>
      </c>
      <c r="C4" s="1378">
        <v>2016</v>
      </c>
      <c r="D4" s="1379">
        <v>2017</v>
      </c>
      <c r="E4" s="1378">
        <v>2017</v>
      </c>
      <c r="F4" s="1815" t="s">
        <v>686</v>
      </c>
      <c r="G4" s="1816"/>
      <c r="H4" s="1816"/>
      <c r="I4" s="1817"/>
      <c r="K4" s="1376"/>
      <c r="L4" s="1377">
        <v>2016</v>
      </c>
      <c r="M4" s="1379">
        <v>2016</v>
      </c>
      <c r="N4" s="1379">
        <v>2017</v>
      </c>
      <c r="O4" s="1378">
        <v>2017</v>
      </c>
      <c r="P4" s="1815" t="s">
        <v>686</v>
      </c>
      <c r="Q4" s="1816"/>
      <c r="R4" s="1816"/>
      <c r="S4" s="1817"/>
    </row>
    <row r="5" spans="1:19">
      <c r="A5" s="1380" t="s">
        <v>727</v>
      </c>
      <c r="B5" s="1381" t="s">
        <v>688</v>
      </c>
      <c r="C5" s="1382" t="s">
        <v>689</v>
      </c>
      <c r="D5" s="1381" t="s">
        <v>690</v>
      </c>
      <c r="E5" s="1382" t="s">
        <v>807</v>
      </c>
      <c r="F5" s="1818" t="s">
        <v>5</v>
      </c>
      <c r="G5" s="1819"/>
      <c r="H5" s="1818" t="s">
        <v>128</v>
      </c>
      <c r="I5" s="1820"/>
      <c r="K5" s="1380" t="s">
        <v>727</v>
      </c>
      <c r="L5" s="1381" t="s">
        <v>688</v>
      </c>
      <c r="M5" s="1382" t="s">
        <v>689</v>
      </c>
      <c r="N5" s="1381" t="s">
        <v>690</v>
      </c>
      <c r="O5" s="1382" t="s">
        <v>807</v>
      </c>
      <c r="P5" s="1818" t="s">
        <v>5</v>
      </c>
      <c r="Q5" s="1819"/>
      <c r="R5" s="1818" t="s">
        <v>128</v>
      </c>
      <c r="S5" s="1820"/>
    </row>
    <row r="6" spans="1:19">
      <c r="A6" s="1383"/>
      <c r="B6" s="1384"/>
      <c r="C6" s="1385"/>
      <c r="D6" s="1385"/>
      <c r="E6" s="1385"/>
      <c r="F6" s="442" t="s">
        <v>691</v>
      </c>
      <c r="G6" s="443" t="s">
        <v>692</v>
      </c>
      <c r="H6" s="442" t="s">
        <v>691</v>
      </c>
      <c r="I6" s="444" t="s">
        <v>692</v>
      </c>
      <c r="K6" s="1383"/>
      <c r="L6" s="1384"/>
      <c r="M6" s="1385"/>
      <c r="N6" s="1385"/>
      <c r="O6" s="1385"/>
      <c r="P6" s="442" t="s">
        <v>691</v>
      </c>
      <c r="Q6" s="443" t="s">
        <v>692</v>
      </c>
      <c r="R6" s="442" t="s">
        <v>691</v>
      </c>
      <c r="S6" s="444" t="s">
        <v>692</v>
      </c>
    </row>
    <row r="7" spans="1:19" s="1375" customFormat="1">
      <c r="A7" s="1386" t="s">
        <v>1250</v>
      </c>
      <c r="B7" s="461">
        <v>78791.454301178601</v>
      </c>
      <c r="C7" s="462">
        <v>84042.732314696492</v>
      </c>
      <c r="D7" s="462">
        <v>90041.163963841056</v>
      </c>
      <c r="E7" s="462">
        <v>106500.2518592078</v>
      </c>
      <c r="F7" s="462">
        <v>5251.2780135178909</v>
      </c>
      <c r="G7" s="462">
        <v>6.66478117467536</v>
      </c>
      <c r="H7" s="462">
        <v>16459.087895366742</v>
      </c>
      <c r="I7" s="463">
        <v>18.279514802781115</v>
      </c>
      <c r="J7" s="1387"/>
      <c r="K7" s="1386" t="s">
        <v>829</v>
      </c>
      <c r="L7" s="464">
        <v>29942.067053997056</v>
      </c>
      <c r="M7" s="465">
        <v>32376.356233185998</v>
      </c>
      <c r="N7" s="465">
        <v>33692.491801106589</v>
      </c>
      <c r="O7" s="465">
        <v>33884.877338806902</v>
      </c>
      <c r="P7" s="465">
        <v>2434.2891791889415</v>
      </c>
      <c r="Q7" s="465">
        <v>8.1299970867040763</v>
      </c>
      <c r="R7" s="465">
        <v>192.38553770031285</v>
      </c>
      <c r="S7" s="466">
        <v>0.5710041834720998</v>
      </c>
    </row>
    <row r="8" spans="1:19" s="1130" customFormat="1">
      <c r="A8" s="1129" t="s">
        <v>830</v>
      </c>
      <c r="B8" s="467">
        <v>10347.911532059999</v>
      </c>
      <c r="C8" s="468">
        <v>10423.954649252228</v>
      </c>
      <c r="D8" s="468">
        <v>11443.927111926099</v>
      </c>
      <c r="E8" s="468">
        <v>13270.396171079101</v>
      </c>
      <c r="F8" s="469">
        <v>76.043117192228237</v>
      </c>
      <c r="G8" s="469">
        <v>0.73486439226534472</v>
      </c>
      <c r="H8" s="469">
        <v>1826.4690591530016</v>
      </c>
      <c r="I8" s="470">
        <v>15.96015984101801</v>
      </c>
      <c r="J8" s="1388"/>
      <c r="K8" s="1129" t="s">
        <v>831</v>
      </c>
      <c r="L8" s="471">
        <v>18943.62419662</v>
      </c>
      <c r="M8" s="472">
        <v>20529.916981479997</v>
      </c>
      <c r="N8" s="472">
        <v>20785.778497327086</v>
      </c>
      <c r="O8" s="472">
        <v>22719.479057941902</v>
      </c>
      <c r="P8" s="473">
        <v>1586.2927848599975</v>
      </c>
      <c r="Q8" s="473">
        <v>8.3737555622700235</v>
      </c>
      <c r="R8" s="473">
        <v>1933.7005606148159</v>
      </c>
      <c r="S8" s="474">
        <v>9.3029980131053396</v>
      </c>
    </row>
    <row r="9" spans="1:19" s="1130" customFormat="1">
      <c r="A9" s="1129" t="s">
        <v>832</v>
      </c>
      <c r="B9" s="475">
        <v>3421.7982416800005</v>
      </c>
      <c r="C9" s="469">
        <v>3503.3179389999991</v>
      </c>
      <c r="D9" s="469">
        <v>2959.2410274899999</v>
      </c>
      <c r="E9" s="469">
        <v>3037.4696604824003</v>
      </c>
      <c r="F9" s="475">
        <v>81.519697319998613</v>
      </c>
      <c r="G9" s="469">
        <v>2.3823642296330974</v>
      </c>
      <c r="H9" s="469">
        <v>78.228632992400435</v>
      </c>
      <c r="I9" s="470">
        <v>2.6435370510780336</v>
      </c>
      <c r="K9" s="1129" t="s">
        <v>833</v>
      </c>
      <c r="L9" s="476">
        <v>49.519275039999997</v>
      </c>
      <c r="M9" s="473">
        <v>48.672271309999999</v>
      </c>
      <c r="N9" s="473">
        <v>27.260503960000001</v>
      </c>
      <c r="O9" s="473">
        <v>15.749988470000003</v>
      </c>
      <c r="P9" s="476">
        <v>-0.84700372999999729</v>
      </c>
      <c r="Q9" s="473">
        <v>-1.71045260520437</v>
      </c>
      <c r="R9" s="473">
        <v>-11.510515489999998</v>
      </c>
      <c r="S9" s="474">
        <v>-42.22414782532875</v>
      </c>
    </row>
    <row r="10" spans="1:19" s="1130" customFormat="1">
      <c r="A10" s="1129" t="s">
        <v>834</v>
      </c>
      <c r="B10" s="475">
        <v>28761.712302441654</v>
      </c>
      <c r="C10" s="469">
        <v>30245.965784281663</v>
      </c>
      <c r="D10" s="469">
        <v>32324.876146634997</v>
      </c>
      <c r="E10" s="469">
        <v>37691.523030822995</v>
      </c>
      <c r="F10" s="475">
        <v>1484.253481840009</v>
      </c>
      <c r="G10" s="469">
        <v>5.1605184915016586</v>
      </c>
      <c r="H10" s="469">
        <v>5366.6468841879978</v>
      </c>
      <c r="I10" s="470">
        <v>16.602219479027031</v>
      </c>
      <c r="K10" s="1129" t="s">
        <v>835</v>
      </c>
      <c r="L10" s="476">
        <v>7273.6232158500006</v>
      </c>
      <c r="M10" s="473">
        <v>8288.9860638560021</v>
      </c>
      <c r="N10" s="473">
        <v>8732.5246681595017</v>
      </c>
      <c r="O10" s="473">
        <v>7211.7575902049985</v>
      </c>
      <c r="P10" s="476">
        <v>1015.3628480060015</v>
      </c>
      <c r="Q10" s="473">
        <v>13.959519456457651</v>
      </c>
      <c r="R10" s="473">
        <v>-1520.7670779545033</v>
      </c>
      <c r="S10" s="474">
        <v>-17.414976032069148</v>
      </c>
    </row>
    <row r="11" spans="1:19" s="1130" customFormat="1">
      <c r="A11" s="1129" t="s">
        <v>836</v>
      </c>
      <c r="B11" s="475">
        <v>2010.0968664000006</v>
      </c>
      <c r="C11" s="469">
        <v>1924.9547226700006</v>
      </c>
      <c r="D11" s="469">
        <v>1826.9595200699998</v>
      </c>
      <c r="E11" s="469">
        <v>451.66506522000009</v>
      </c>
      <c r="F11" s="475">
        <v>-85.142143730000043</v>
      </c>
      <c r="G11" s="469">
        <v>-4.2357234197616584</v>
      </c>
      <c r="H11" s="469">
        <v>-1375.2944548499997</v>
      </c>
      <c r="I11" s="470">
        <v>-75.277773795300376</v>
      </c>
      <c r="K11" s="1129" t="s">
        <v>837</v>
      </c>
      <c r="L11" s="477">
        <v>3675.3003664870571</v>
      </c>
      <c r="M11" s="478">
        <v>3508.7809165399999</v>
      </c>
      <c r="N11" s="478">
        <v>4146.92813166</v>
      </c>
      <c r="O11" s="478">
        <v>3937.8907021899995</v>
      </c>
      <c r="P11" s="473">
        <v>-166.51944994705718</v>
      </c>
      <c r="Q11" s="473">
        <v>-4.5307711844575191</v>
      </c>
      <c r="R11" s="473">
        <v>-209.03742947000046</v>
      </c>
      <c r="S11" s="474">
        <v>-5.0407777234934512</v>
      </c>
    </row>
    <row r="12" spans="1:19" s="1130" customFormat="1">
      <c r="A12" s="1129" t="s">
        <v>838</v>
      </c>
      <c r="B12" s="479">
        <v>34249.935358596929</v>
      </c>
      <c r="C12" s="480">
        <v>37944.539219492603</v>
      </c>
      <c r="D12" s="480">
        <v>41486.160157719947</v>
      </c>
      <c r="E12" s="480">
        <v>52049.19793160331</v>
      </c>
      <c r="F12" s="469">
        <v>3694.6038608956733</v>
      </c>
      <c r="G12" s="469">
        <v>10.787184916447751</v>
      </c>
      <c r="H12" s="469">
        <v>10563.037773883363</v>
      </c>
      <c r="I12" s="470">
        <v>25.461594261135161</v>
      </c>
      <c r="K12" s="1386" t="s">
        <v>839</v>
      </c>
      <c r="L12" s="464">
        <v>83966.814373449117</v>
      </c>
      <c r="M12" s="465">
        <v>89179.609769893228</v>
      </c>
      <c r="N12" s="465">
        <v>105100.41508861403</v>
      </c>
      <c r="O12" s="465">
        <v>110215.706253639</v>
      </c>
      <c r="P12" s="465">
        <v>5212.7953964441112</v>
      </c>
      <c r="Q12" s="465">
        <v>6.2081614449010623</v>
      </c>
      <c r="R12" s="465">
        <v>5115.2911650249735</v>
      </c>
      <c r="S12" s="466">
        <v>4.8670513439096155</v>
      </c>
    </row>
    <row r="13" spans="1:19" s="1375" customFormat="1">
      <c r="A13" s="1386" t="s">
        <v>840</v>
      </c>
      <c r="B13" s="461">
        <v>3404.0254247600001</v>
      </c>
      <c r="C13" s="462">
        <v>3602.3769831499999</v>
      </c>
      <c r="D13" s="462">
        <v>3894.4797711739998</v>
      </c>
      <c r="E13" s="462">
        <v>3980.3282848239996</v>
      </c>
      <c r="F13" s="462">
        <v>198.35155838999981</v>
      </c>
      <c r="G13" s="462">
        <v>5.8269705316312237</v>
      </c>
      <c r="H13" s="462">
        <v>85.848513649999859</v>
      </c>
      <c r="I13" s="463">
        <v>2.2043640921036451</v>
      </c>
      <c r="K13" s="1129" t="s">
        <v>841</v>
      </c>
      <c r="L13" s="471">
        <v>15317.699804687185</v>
      </c>
      <c r="M13" s="472">
        <v>15625.241500399999</v>
      </c>
      <c r="N13" s="472">
        <v>15215.767211950006</v>
      </c>
      <c r="O13" s="472">
        <v>16012.862156044994</v>
      </c>
      <c r="P13" s="473">
        <v>307.54169571281454</v>
      </c>
      <c r="Q13" s="473">
        <v>2.0077537726565668</v>
      </c>
      <c r="R13" s="473">
        <v>797.09494409498802</v>
      </c>
      <c r="S13" s="474">
        <v>5.2386115862036435</v>
      </c>
    </row>
    <row r="14" spans="1:19" s="1130" customFormat="1">
      <c r="A14" s="1129" t="s">
        <v>842</v>
      </c>
      <c r="B14" s="467">
        <v>1624.5139974299998</v>
      </c>
      <c r="C14" s="468">
        <v>1680.81504387</v>
      </c>
      <c r="D14" s="468">
        <v>1449.5635857780001</v>
      </c>
      <c r="E14" s="468">
        <v>1622.5407271800002</v>
      </c>
      <c r="F14" s="469">
        <v>56.301046440000164</v>
      </c>
      <c r="G14" s="469">
        <v>3.4657163021721624</v>
      </c>
      <c r="H14" s="469">
        <v>172.97714140200014</v>
      </c>
      <c r="I14" s="470">
        <v>11.933049581206264</v>
      </c>
      <c r="K14" s="1129" t="s">
        <v>843</v>
      </c>
      <c r="L14" s="476">
        <v>10873.652292877894</v>
      </c>
      <c r="M14" s="473">
        <v>11584.347313323196</v>
      </c>
      <c r="N14" s="473">
        <v>13977.515579923998</v>
      </c>
      <c r="O14" s="473">
        <v>14440.051868184</v>
      </c>
      <c r="P14" s="476">
        <v>710.69502044530236</v>
      </c>
      <c r="Q14" s="473">
        <v>6.5359366043992297</v>
      </c>
      <c r="R14" s="473">
        <v>462.53628826000204</v>
      </c>
      <c r="S14" s="474">
        <v>3.309145216939311</v>
      </c>
    </row>
    <row r="15" spans="1:19" s="1130" customFormat="1">
      <c r="A15" s="1129" t="s">
        <v>844</v>
      </c>
      <c r="B15" s="475">
        <v>511.91883568000009</v>
      </c>
      <c r="C15" s="469">
        <v>564.29268981999996</v>
      </c>
      <c r="D15" s="469">
        <v>581.56760937599995</v>
      </c>
      <c r="E15" s="469">
        <v>525.54967562399986</v>
      </c>
      <c r="F15" s="475">
        <v>52.373854139999878</v>
      </c>
      <c r="G15" s="469">
        <v>10.230890229000817</v>
      </c>
      <c r="H15" s="469">
        <v>-56.01793375200009</v>
      </c>
      <c r="I15" s="470">
        <v>-9.6322306897568133</v>
      </c>
      <c r="K15" s="1129" t="s">
        <v>845</v>
      </c>
      <c r="L15" s="476">
        <v>0</v>
      </c>
      <c r="M15" s="473">
        <v>0</v>
      </c>
      <c r="N15" s="473">
        <v>0</v>
      </c>
      <c r="O15" s="473">
        <v>0</v>
      </c>
      <c r="P15" s="481">
        <v>0</v>
      </c>
      <c r="Q15" s="482"/>
      <c r="R15" s="482">
        <v>0</v>
      </c>
      <c r="S15" s="483"/>
    </row>
    <row r="16" spans="1:19" s="1130" customFormat="1">
      <c r="A16" s="1129" t="s">
        <v>846</v>
      </c>
      <c r="B16" s="475">
        <v>254.76278612000002</v>
      </c>
      <c r="C16" s="469">
        <v>301.24955330999995</v>
      </c>
      <c r="D16" s="469">
        <v>575.03229275000001</v>
      </c>
      <c r="E16" s="469">
        <v>508.18049922</v>
      </c>
      <c r="F16" s="475">
        <v>46.486767189999938</v>
      </c>
      <c r="G16" s="469">
        <v>18.247079135059955</v>
      </c>
      <c r="H16" s="469">
        <v>-66.851793530000009</v>
      </c>
      <c r="I16" s="470">
        <v>-11.625745957725609</v>
      </c>
      <c r="K16" s="1129" t="s">
        <v>847</v>
      </c>
      <c r="L16" s="476">
        <v>0</v>
      </c>
      <c r="M16" s="473">
        <v>0</v>
      </c>
      <c r="N16" s="473">
        <v>0</v>
      </c>
      <c r="O16" s="473">
        <v>0</v>
      </c>
      <c r="P16" s="481">
        <v>0</v>
      </c>
      <c r="Q16" s="482"/>
      <c r="R16" s="482">
        <v>0</v>
      </c>
      <c r="S16" s="483"/>
    </row>
    <row r="17" spans="1:19" s="1130" customFormat="1">
      <c r="A17" s="1129" t="s">
        <v>848</v>
      </c>
      <c r="B17" s="475">
        <v>14.135019659999999</v>
      </c>
      <c r="C17" s="469">
        <v>6.9765632999999996</v>
      </c>
      <c r="D17" s="469">
        <v>7.3199999999999994</v>
      </c>
      <c r="E17" s="469">
        <v>9.9886700000000008</v>
      </c>
      <c r="F17" s="475">
        <v>-7.1584563599999997</v>
      </c>
      <c r="G17" s="469">
        <v>-50.643412829890607</v>
      </c>
      <c r="H17" s="469">
        <v>2.6686700000000014</v>
      </c>
      <c r="I17" s="470">
        <v>36.457240437158497</v>
      </c>
      <c r="J17" s="1388"/>
      <c r="K17" s="1129" t="s">
        <v>849</v>
      </c>
      <c r="L17" s="476">
        <v>42207.085875954006</v>
      </c>
      <c r="M17" s="473">
        <v>44588.227128570004</v>
      </c>
      <c r="N17" s="473">
        <v>58209.597537530019</v>
      </c>
      <c r="O17" s="473">
        <v>62118.834670740012</v>
      </c>
      <c r="P17" s="476">
        <v>2381.1412526159984</v>
      </c>
      <c r="Q17" s="484">
        <v>5.6415675311347879</v>
      </c>
      <c r="R17" s="484">
        <v>3909.2371332099938</v>
      </c>
      <c r="S17" s="485">
        <v>6.7157948149178566</v>
      </c>
    </row>
    <row r="18" spans="1:19" s="1130" customFormat="1">
      <c r="A18" s="1129" t="s">
        <v>850</v>
      </c>
      <c r="B18" s="475">
        <v>27.84733919</v>
      </c>
      <c r="C18" s="469">
        <v>83.575266370000008</v>
      </c>
      <c r="D18" s="469">
        <v>32.251591149999996</v>
      </c>
      <c r="E18" s="469">
        <v>43.705442779999998</v>
      </c>
      <c r="F18" s="475">
        <v>55.727927180000009</v>
      </c>
      <c r="G18" s="469">
        <v>200.11939668552589</v>
      </c>
      <c r="H18" s="469">
        <v>11.453851630000003</v>
      </c>
      <c r="I18" s="470">
        <v>35.514066815274028</v>
      </c>
      <c r="K18" s="1129" t="s">
        <v>851</v>
      </c>
      <c r="L18" s="476">
        <v>4210.6796657599998</v>
      </c>
      <c r="M18" s="473">
        <v>4731.8387838199997</v>
      </c>
      <c r="N18" s="473">
        <v>5158.7032163699996</v>
      </c>
      <c r="O18" s="473">
        <v>5349.2428314999988</v>
      </c>
      <c r="P18" s="476">
        <v>521.15911805999986</v>
      </c>
      <c r="Q18" s="484">
        <v>12.377078273085257</v>
      </c>
      <c r="R18" s="484">
        <v>190.53961512999922</v>
      </c>
      <c r="S18" s="485">
        <v>3.6935564450647993</v>
      </c>
    </row>
    <row r="19" spans="1:19" s="1130" customFormat="1">
      <c r="A19" s="1129" t="s">
        <v>852</v>
      </c>
      <c r="B19" s="475">
        <v>511.20403726000012</v>
      </c>
      <c r="C19" s="469">
        <v>538.74008855</v>
      </c>
      <c r="D19" s="469">
        <v>437.9450478199999</v>
      </c>
      <c r="E19" s="469">
        <v>441.58756980999982</v>
      </c>
      <c r="F19" s="475">
        <v>27.536051289999875</v>
      </c>
      <c r="G19" s="469">
        <v>5.3865089637378869</v>
      </c>
      <c r="H19" s="469">
        <v>3.6425219899999206</v>
      </c>
      <c r="I19" s="470">
        <v>0.83173037533627647</v>
      </c>
      <c r="K19" s="1129" t="s">
        <v>853</v>
      </c>
      <c r="L19" s="477">
        <v>11357.696734170016</v>
      </c>
      <c r="M19" s="478">
        <v>12649.955043780012</v>
      </c>
      <c r="N19" s="478">
        <v>12538.831542840011</v>
      </c>
      <c r="O19" s="478">
        <v>12294.714727170001</v>
      </c>
      <c r="P19" s="473">
        <v>1292.2583096099952</v>
      </c>
      <c r="Q19" s="484">
        <v>11.377820167729888</v>
      </c>
      <c r="R19" s="484">
        <v>-244.1168156700096</v>
      </c>
      <c r="S19" s="485">
        <v>-1.9468864769094569</v>
      </c>
    </row>
    <row r="20" spans="1:19" s="1130" customFormat="1">
      <c r="A20" s="1129" t="s">
        <v>854</v>
      </c>
      <c r="B20" s="479">
        <v>459.64340942000001</v>
      </c>
      <c r="C20" s="480">
        <v>426.72777793</v>
      </c>
      <c r="D20" s="480">
        <v>810.79964430000007</v>
      </c>
      <c r="E20" s="480">
        <v>828.77570020999997</v>
      </c>
      <c r="F20" s="469">
        <v>-32.91563149000001</v>
      </c>
      <c r="G20" s="469">
        <v>-7.1611233437534807</v>
      </c>
      <c r="H20" s="469">
        <v>17.9760559099999</v>
      </c>
      <c r="I20" s="470">
        <v>2.2170774292235218</v>
      </c>
      <c r="J20" s="1388"/>
      <c r="K20" s="1386" t="s">
        <v>855</v>
      </c>
      <c r="L20" s="464">
        <v>374349.8277711696</v>
      </c>
      <c r="M20" s="465">
        <v>395056.74817373051</v>
      </c>
      <c r="N20" s="465">
        <v>434697.5632333465</v>
      </c>
      <c r="O20" s="465">
        <v>464033.78248537099</v>
      </c>
      <c r="P20" s="465">
        <v>20706.920402560907</v>
      </c>
      <c r="Q20" s="486">
        <v>5.5314358032023758</v>
      </c>
      <c r="R20" s="486">
        <v>29336.219252024486</v>
      </c>
      <c r="S20" s="487">
        <v>6.7486504947985511</v>
      </c>
    </row>
    <row r="21" spans="1:19" s="1375" customFormat="1">
      <c r="A21" s="1386" t="s">
        <v>856</v>
      </c>
      <c r="B21" s="461">
        <v>296111.19728122093</v>
      </c>
      <c r="C21" s="462">
        <v>309301.64491486893</v>
      </c>
      <c r="D21" s="462">
        <v>329800.05582544114</v>
      </c>
      <c r="E21" s="462">
        <v>336848.40269096487</v>
      </c>
      <c r="F21" s="462">
        <v>13190.447633648</v>
      </c>
      <c r="G21" s="462">
        <v>4.4545588801631331</v>
      </c>
      <c r="H21" s="462">
        <v>7048.346865523723</v>
      </c>
      <c r="I21" s="463">
        <v>2.1371575719969922</v>
      </c>
      <c r="J21" s="1387"/>
      <c r="K21" s="1129" t="s">
        <v>857</v>
      </c>
      <c r="L21" s="471">
        <v>75449.720605735507</v>
      </c>
      <c r="M21" s="472">
        <v>78259.504108124238</v>
      </c>
      <c r="N21" s="472">
        <v>90137.665558502005</v>
      </c>
      <c r="O21" s="472">
        <v>92313.159183951168</v>
      </c>
      <c r="P21" s="473">
        <v>2809.783502388731</v>
      </c>
      <c r="Q21" s="484">
        <v>3.7240475906747594</v>
      </c>
      <c r="R21" s="484">
        <v>2175.4936254491622</v>
      </c>
      <c r="S21" s="485">
        <v>2.413523372243541</v>
      </c>
    </row>
    <row r="22" spans="1:19" s="1130" customFormat="1">
      <c r="A22" s="1129" t="s">
        <v>858</v>
      </c>
      <c r="B22" s="467">
        <v>59646.213291206157</v>
      </c>
      <c r="C22" s="468">
        <v>61269.208279815</v>
      </c>
      <c r="D22" s="468">
        <v>68366.714637647994</v>
      </c>
      <c r="E22" s="468">
        <v>59833.170028087501</v>
      </c>
      <c r="F22" s="469">
        <v>1622.9949886088434</v>
      </c>
      <c r="G22" s="469">
        <v>2.7210360877144351</v>
      </c>
      <c r="H22" s="469">
        <v>-8533.544609560493</v>
      </c>
      <c r="I22" s="470">
        <v>-12.482016511674329</v>
      </c>
      <c r="J22" s="1388"/>
      <c r="K22" s="1129" t="s">
        <v>859</v>
      </c>
      <c r="L22" s="476">
        <v>59146.077144251867</v>
      </c>
      <c r="M22" s="473">
        <v>63839.693952848</v>
      </c>
      <c r="N22" s="473">
        <v>70383.149777159837</v>
      </c>
      <c r="O22" s="473">
        <v>73483.926346550841</v>
      </c>
      <c r="P22" s="476">
        <v>4693.6168085961326</v>
      </c>
      <c r="Q22" s="484">
        <v>7.9356350162477067</v>
      </c>
      <c r="R22" s="484">
        <v>3100.7765693910042</v>
      </c>
      <c r="S22" s="485">
        <v>4.4055666437327341</v>
      </c>
    </row>
    <row r="23" spans="1:19" s="1130" customFormat="1">
      <c r="A23" s="1129" t="s">
        <v>860</v>
      </c>
      <c r="B23" s="475">
        <v>19602.753444843507</v>
      </c>
      <c r="C23" s="469">
        <v>17675.805396439999</v>
      </c>
      <c r="D23" s="469">
        <v>17376.885927485997</v>
      </c>
      <c r="E23" s="469">
        <v>14219.44726393</v>
      </c>
      <c r="F23" s="475">
        <v>-1926.9480484035084</v>
      </c>
      <c r="G23" s="469">
        <v>-9.8299866588914888</v>
      </c>
      <c r="H23" s="469">
        <v>-3157.4386635559968</v>
      </c>
      <c r="I23" s="470">
        <v>-18.1703365996188</v>
      </c>
      <c r="K23" s="1129" t="s">
        <v>861</v>
      </c>
      <c r="L23" s="476">
        <v>39671.87261881226</v>
      </c>
      <c r="M23" s="473">
        <v>49282.620048709992</v>
      </c>
      <c r="N23" s="473">
        <v>41261.564200699999</v>
      </c>
      <c r="O23" s="473">
        <v>52449.864468020009</v>
      </c>
      <c r="P23" s="476">
        <v>9610.7474298977322</v>
      </c>
      <c r="Q23" s="484">
        <v>24.225595605840773</v>
      </c>
      <c r="R23" s="484">
        <v>11188.30026732001</v>
      </c>
      <c r="S23" s="485">
        <v>27.115550474284252</v>
      </c>
    </row>
    <row r="24" spans="1:19" s="1130" customFormat="1">
      <c r="A24" s="1129" t="s">
        <v>862</v>
      </c>
      <c r="B24" s="475">
        <v>13697.186892970001</v>
      </c>
      <c r="C24" s="469">
        <v>13662.975127150003</v>
      </c>
      <c r="D24" s="469">
        <v>16175.157851436998</v>
      </c>
      <c r="E24" s="469">
        <v>14070.339362036002</v>
      </c>
      <c r="F24" s="475">
        <v>-34.211765819998618</v>
      </c>
      <c r="G24" s="469">
        <v>-0.24977220568960479</v>
      </c>
      <c r="H24" s="469">
        <v>-2104.8184894009955</v>
      </c>
      <c r="I24" s="488">
        <v>-13.01266119770203</v>
      </c>
      <c r="K24" s="1129" t="s">
        <v>863</v>
      </c>
      <c r="L24" s="476">
        <v>150233.75500248134</v>
      </c>
      <c r="M24" s="473">
        <v>152722.10365108814</v>
      </c>
      <c r="N24" s="473">
        <v>178184.44643950532</v>
      </c>
      <c r="O24" s="473">
        <v>188193.28045735849</v>
      </c>
      <c r="P24" s="476">
        <v>2488.3486486067995</v>
      </c>
      <c r="Q24" s="484">
        <v>1.6563179483636687</v>
      </c>
      <c r="R24" s="484">
        <v>10008.834017853165</v>
      </c>
      <c r="S24" s="485">
        <v>5.6171199102112563</v>
      </c>
    </row>
    <row r="25" spans="1:19" s="1130" customFormat="1">
      <c r="A25" s="1129" t="s">
        <v>864</v>
      </c>
      <c r="B25" s="475">
        <v>9577.1869013099986</v>
      </c>
      <c r="C25" s="469">
        <v>10004.58296338</v>
      </c>
      <c r="D25" s="469">
        <v>12308.176647816999</v>
      </c>
      <c r="E25" s="469">
        <v>11092.023539016001</v>
      </c>
      <c r="F25" s="475">
        <v>427.39606207000179</v>
      </c>
      <c r="G25" s="469">
        <v>4.4626471893489015</v>
      </c>
      <c r="H25" s="469">
        <v>-1216.1531088009979</v>
      </c>
      <c r="I25" s="470">
        <v>-9.8808551713197659</v>
      </c>
      <c r="K25" s="1129" t="s">
        <v>865</v>
      </c>
      <c r="L25" s="476">
        <v>48367.846879668592</v>
      </c>
      <c r="M25" s="473">
        <v>49393.411326740141</v>
      </c>
      <c r="N25" s="473">
        <v>53330.805764029348</v>
      </c>
      <c r="O25" s="473">
        <v>56291.100502048001</v>
      </c>
      <c r="P25" s="476">
        <v>1025.5644470715488</v>
      </c>
      <c r="Q25" s="484">
        <v>2.1203433959402571</v>
      </c>
      <c r="R25" s="484">
        <v>2960.2947380186524</v>
      </c>
      <c r="S25" s="485">
        <v>5.5508156976231495</v>
      </c>
    </row>
    <row r="26" spans="1:19" s="1130" customFormat="1">
      <c r="A26" s="1129" t="s">
        <v>866</v>
      </c>
      <c r="B26" s="475">
        <v>4119.9999916600018</v>
      </c>
      <c r="C26" s="469">
        <v>3658.3921637700009</v>
      </c>
      <c r="D26" s="469">
        <v>3866.9812036199996</v>
      </c>
      <c r="E26" s="469">
        <v>2978.3158230199992</v>
      </c>
      <c r="F26" s="475">
        <v>-461.60782789000086</v>
      </c>
      <c r="G26" s="469">
        <v>-11.204073515155835</v>
      </c>
      <c r="H26" s="469">
        <v>-888.66538060000039</v>
      </c>
      <c r="I26" s="470">
        <v>-22.980855965063743</v>
      </c>
      <c r="K26" s="1129" t="s">
        <v>867</v>
      </c>
      <c r="L26" s="477">
        <v>1480.5555202200196</v>
      </c>
      <c r="M26" s="478">
        <v>1559.4150862200192</v>
      </c>
      <c r="N26" s="478">
        <v>1399.9314934499996</v>
      </c>
      <c r="O26" s="478">
        <v>1302.4515274424996</v>
      </c>
      <c r="P26" s="473">
        <v>78.859565999999631</v>
      </c>
      <c r="Q26" s="484">
        <v>5.3263498006667538</v>
      </c>
      <c r="R26" s="484">
        <v>-97.479966007500025</v>
      </c>
      <c r="S26" s="485">
        <v>-6.9631954466050194</v>
      </c>
    </row>
    <row r="27" spans="1:19" s="1130" customFormat="1">
      <c r="A27" s="1129" t="s">
        <v>868</v>
      </c>
      <c r="B27" s="475">
        <v>494.77012422999985</v>
      </c>
      <c r="C27" s="469">
        <v>537.39058951999993</v>
      </c>
      <c r="D27" s="469">
        <v>429.82810351000006</v>
      </c>
      <c r="E27" s="469">
        <v>514.45333570000014</v>
      </c>
      <c r="F27" s="475">
        <v>42.620465290000084</v>
      </c>
      <c r="G27" s="469">
        <v>8.6141954016179536</v>
      </c>
      <c r="H27" s="469">
        <v>84.625232190000077</v>
      </c>
      <c r="I27" s="470">
        <v>19.6881570792942</v>
      </c>
      <c r="K27" s="1386" t="s">
        <v>869</v>
      </c>
      <c r="L27" s="464">
        <v>135056.38298246288</v>
      </c>
      <c r="M27" s="465">
        <v>140935.18330351001</v>
      </c>
      <c r="N27" s="465">
        <v>165393.32964811832</v>
      </c>
      <c r="O27" s="465">
        <v>171792.62385691106</v>
      </c>
      <c r="P27" s="465">
        <v>5878.8003210471361</v>
      </c>
      <c r="Q27" s="486">
        <v>4.3528489296285242</v>
      </c>
      <c r="R27" s="486">
        <v>6399.2942087927368</v>
      </c>
      <c r="S27" s="487">
        <v>3.8691368161022699</v>
      </c>
    </row>
    <row r="28" spans="1:19" s="1130" customFormat="1">
      <c r="A28" s="1129" t="s">
        <v>870</v>
      </c>
      <c r="B28" s="475">
        <v>6808.2353451999998</v>
      </c>
      <c r="C28" s="469">
        <v>6919.3230186900009</v>
      </c>
      <c r="D28" s="469">
        <v>7980.9211584220038</v>
      </c>
      <c r="E28" s="469">
        <v>8115.4297177200024</v>
      </c>
      <c r="F28" s="475">
        <v>111.08767349000118</v>
      </c>
      <c r="G28" s="469">
        <v>1.6316661786423283</v>
      </c>
      <c r="H28" s="469">
        <v>134.50855929799854</v>
      </c>
      <c r="I28" s="470">
        <v>1.6853763698198683</v>
      </c>
      <c r="K28" s="1129" t="s">
        <v>871</v>
      </c>
      <c r="L28" s="471">
        <v>1497.29522539</v>
      </c>
      <c r="M28" s="472">
        <v>1525.0416639300001</v>
      </c>
      <c r="N28" s="472">
        <v>1273.1897967</v>
      </c>
      <c r="O28" s="472">
        <v>1005.34174408</v>
      </c>
      <c r="P28" s="473">
        <v>27.746438540000099</v>
      </c>
      <c r="Q28" s="484">
        <v>1.8531040551987996</v>
      </c>
      <c r="R28" s="484">
        <v>-267.84805261999998</v>
      </c>
      <c r="S28" s="485">
        <v>-21.037558839557104</v>
      </c>
    </row>
    <row r="29" spans="1:19" s="1130" customFormat="1">
      <c r="A29" s="1129" t="s">
        <v>872</v>
      </c>
      <c r="B29" s="475">
        <v>0</v>
      </c>
      <c r="C29" s="469">
        <v>0</v>
      </c>
      <c r="D29" s="469">
        <v>0</v>
      </c>
      <c r="E29" s="469">
        <v>0</v>
      </c>
      <c r="F29" s="489">
        <v>0</v>
      </c>
      <c r="G29" s="490"/>
      <c r="H29" s="490">
        <v>0</v>
      </c>
      <c r="I29" s="491"/>
      <c r="J29" s="1388"/>
      <c r="K29" s="1389" t="s">
        <v>873</v>
      </c>
      <c r="L29" s="476">
        <v>158.91970232</v>
      </c>
      <c r="M29" s="473">
        <v>149.44273888000001</v>
      </c>
      <c r="N29" s="473">
        <v>174.83791459</v>
      </c>
      <c r="O29" s="473">
        <v>170.25479819</v>
      </c>
      <c r="P29" s="476">
        <v>-9.4769634399999916</v>
      </c>
      <c r="Q29" s="484">
        <v>-5.9633659651068438</v>
      </c>
      <c r="R29" s="484">
        <v>-4.5831163999999944</v>
      </c>
      <c r="S29" s="485">
        <v>-2.6213515590983434</v>
      </c>
    </row>
    <row r="30" spans="1:19" s="1130" customFormat="1">
      <c r="A30" s="1129" t="s">
        <v>874</v>
      </c>
      <c r="B30" s="475">
        <v>15064.411486055002</v>
      </c>
      <c r="C30" s="469">
        <v>16193.301140695998</v>
      </c>
      <c r="D30" s="469">
        <v>15944.989547361003</v>
      </c>
      <c r="E30" s="469">
        <v>13006.694490693502</v>
      </c>
      <c r="F30" s="475">
        <v>1128.889654640996</v>
      </c>
      <c r="G30" s="492">
        <v>7.4937521169413062</v>
      </c>
      <c r="H30" s="492">
        <v>-2938.2950566675008</v>
      </c>
      <c r="I30" s="493">
        <v>-18.427701366250236</v>
      </c>
      <c r="K30" s="1129" t="s">
        <v>875</v>
      </c>
      <c r="L30" s="476">
        <v>507.23868614000003</v>
      </c>
      <c r="M30" s="473">
        <v>681.01483819999999</v>
      </c>
      <c r="N30" s="473">
        <v>1200.2112925900003</v>
      </c>
      <c r="O30" s="473">
        <v>1197.5658572699997</v>
      </c>
      <c r="P30" s="476">
        <v>173.77615205999996</v>
      </c>
      <c r="Q30" s="484">
        <v>34.259246545725219</v>
      </c>
      <c r="R30" s="484">
        <v>-2.6454353200006153</v>
      </c>
      <c r="S30" s="485">
        <v>-0.22041413343911209</v>
      </c>
    </row>
    <row r="31" spans="1:19" s="1130" customFormat="1">
      <c r="A31" s="1129" t="s">
        <v>1251</v>
      </c>
      <c r="B31" s="475">
        <v>13731.801656999</v>
      </c>
      <c r="C31" s="469">
        <v>14808.414135021987</v>
      </c>
      <c r="D31" s="469">
        <v>16168.125606502997</v>
      </c>
      <c r="E31" s="469">
        <v>16840.648297257005</v>
      </c>
      <c r="F31" s="475">
        <v>1076.6124780229875</v>
      </c>
      <c r="G31" s="492">
        <v>7.8402856734698458</v>
      </c>
      <c r="H31" s="492">
        <v>672.52269075400727</v>
      </c>
      <c r="I31" s="493">
        <v>4.1595587956312716</v>
      </c>
      <c r="K31" s="1129" t="s">
        <v>876</v>
      </c>
      <c r="L31" s="476">
        <v>40879.620896200009</v>
      </c>
      <c r="M31" s="473">
        <v>43636.52222441999</v>
      </c>
      <c r="N31" s="473">
        <v>54019.435589350003</v>
      </c>
      <c r="O31" s="473">
        <v>58914.777525860009</v>
      </c>
      <c r="P31" s="476">
        <v>2756.9013282199812</v>
      </c>
      <c r="Q31" s="484">
        <v>6.743950329725906</v>
      </c>
      <c r="R31" s="484">
        <v>4895.3419365100053</v>
      </c>
      <c r="S31" s="485">
        <v>9.062186383663601</v>
      </c>
    </row>
    <row r="32" spans="1:19" s="1130" customFormat="1">
      <c r="A32" s="1129" t="s">
        <v>877</v>
      </c>
      <c r="B32" s="475">
        <v>4792.5171924058332</v>
      </c>
      <c r="C32" s="469">
        <v>5066.215965903335</v>
      </c>
      <c r="D32" s="469">
        <v>5910.252578300001</v>
      </c>
      <c r="E32" s="469">
        <v>6194.2309110399992</v>
      </c>
      <c r="F32" s="475">
        <v>273.69877349750186</v>
      </c>
      <c r="G32" s="492">
        <v>5.7109607020544813</v>
      </c>
      <c r="H32" s="492">
        <v>283.97833273999822</v>
      </c>
      <c r="I32" s="493">
        <v>4.8048425846071119</v>
      </c>
      <c r="K32" s="1129" t="s">
        <v>878</v>
      </c>
      <c r="L32" s="476">
        <v>4013.5000495628806</v>
      </c>
      <c r="M32" s="473">
        <v>4147.8447577999996</v>
      </c>
      <c r="N32" s="473">
        <v>4050.7289513899996</v>
      </c>
      <c r="O32" s="473">
        <v>4593.6433190799999</v>
      </c>
      <c r="P32" s="476">
        <v>134.34470823711899</v>
      </c>
      <c r="Q32" s="484">
        <v>3.3473204579068288</v>
      </c>
      <c r="R32" s="484">
        <v>542.91436769000029</v>
      </c>
      <c r="S32" s="485">
        <v>13.402880671729475</v>
      </c>
    </row>
    <row r="33" spans="1:19" s="1130" customFormat="1">
      <c r="A33" s="1129" t="s">
        <v>879</v>
      </c>
      <c r="B33" s="475">
        <v>7318.6586114084985</v>
      </c>
      <c r="C33" s="469">
        <v>7976.6079588629991</v>
      </c>
      <c r="D33" s="469">
        <v>7777.8760425200007</v>
      </c>
      <c r="E33" s="469">
        <v>8248.3644920700026</v>
      </c>
      <c r="F33" s="475">
        <v>657.94934745450064</v>
      </c>
      <c r="G33" s="492">
        <v>8.9900264842094639</v>
      </c>
      <c r="H33" s="492">
        <v>470.48844955000186</v>
      </c>
      <c r="I33" s="493">
        <v>6.0490607844344808</v>
      </c>
      <c r="K33" s="1129" t="s">
        <v>880</v>
      </c>
      <c r="L33" s="476">
        <v>75.750901909999996</v>
      </c>
      <c r="M33" s="473">
        <v>218.60401433999999</v>
      </c>
      <c r="N33" s="473">
        <v>106.64442317</v>
      </c>
      <c r="O33" s="473">
        <v>108.22506678000001</v>
      </c>
      <c r="P33" s="476">
        <v>142.85311243000001</v>
      </c>
      <c r="Q33" s="484">
        <v>188.58272156247654</v>
      </c>
      <c r="R33" s="484">
        <v>1.5806436100000099</v>
      </c>
      <c r="S33" s="485">
        <v>1.4821624638358573</v>
      </c>
    </row>
    <row r="34" spans="1:19" s="1130" customFormat="1">
      <c r="A34" s="1129" t="s">
        <v>881</v>
      </c>
      <c r="B34" s="475">
        <v>0</v>
      </c>
      <c r="C34" s="469">
        <v>0</v>
      </c>
      <c r="D34" s="469">
        <v>0</v>
      </c>
      <c r="E34" s="469">
        <v>0</v>
      </c>
      <c r="F34" s="489">
        <v>0</v>
      </c>
      <c r="G34" s="490"/>
      <c r="H34" s="490">
        <v>0</v>
      </c>
      <c r="I34" s="491"/>
      <c r="K34" s="1129" t="s">
        <v>882</v>
      </c>
      <c r="L34" s="476">
        <v>5434.4995479699992</v>
      </c>
      <c r="M34" s="473">
        <v>5198.9216251399994</v>
      </c>
      <c r="N34" s="473">
        <v>5511.1981904200011</v>
      </c>
      <c r="O34" s="473">
        <v>5957.2799778599992</v>
      </c>
      <c r="P34" s="476">
        <v>-235.57792282999981</v>
      </c>
      <c r="Q34" s="484">
        <v>-4.3348595533142973</v>
      </c>
      <c r="R34" s="484">
        <v>446.08178743999815</v>
      </c>
      <c r="S34" s="485">
        <v>8.0940980895118706</v>
      </c>
    </row>
    <row r="35" spans="1:19" s="1130" customFormat="1">
      <c r="A35" s="1129" t="s">
        <v>883</v>
      </c>
      <c r="B35" s="475">
        <v>9756.6369618300014</v>
      </c>
      <c r="C35" s="469">
        <v>10370.15850231</v>
      </c>
      <c r="D35" s="469">
        <v>10746.803177829997</v>
      </c>
      <c r="E35" s="469">
        <v>10141.946827079997</v>
      </c>
      <c r="F35" s="475">
        <v>613.52154047999829</v>
      </c>
      <c r="G35" s="469">
        <v>6.2882481215630195</v>
      </c>
      <c r="H35" s="469">
        <v>-604.85635075000027</v>
      </c>
      <c r="I35" s="470">
        <v>-5.6282444252611068</v>
      </c>
      <c r="K35" s="1129" t="s">
        <v>884</v>
      </c>
      <c r="L35" s="476">
        <v>0</v>
      </c>
      <c r="M35" s="473">
        <v>0</v>
      </c>
      <c r="N35" s="473">
        <v>0</v>
      </c>
      <c r="O35" s="473">
        <v>0</v>
      </c>
      <c r="P35" s="481">
        <v>0</v>
      </c>
      <c r="Q35" s="482"/>
      <c r="R35" s="482">
        <v>0</v>
      </c>
      <c r="S35" s="483"/>
    </row>
    <row r="36" spans="1:19" s="1130" customFormat="1">
      <c r="A36" s="1129" t="s">
        <v>885</v>
      </c>
      <c r="B36" s="475">
        <v>1607.0436244189998</v>
      </c>
      <c r="C36" s="469">
        <v>1655.7538274749998</v>
      </c>
      <c r="D36" s="469">
        <v>1427.4127736004998</v>
      </c>
      <c r="E36" s="469">
        <v>1759.9954852200001</v>
      </c>
      <c r="F36" s="475">
        <v>48.710203055999955</v>
      </c>
      <c r="G36" s="469">
        <v>3.0310442302778391</v>
      </c>
      <c r="H36" s="469">
        <v>332.58271161950029</v>
      </c>
      <c r="I36" s="470">
        <v>23.299687222259831</v>
      </c>
      <c r="K36" s="1129" t="s">
        <v>886</v>
      </c>
      <c r="L36" s="476">
        <v>1614.92240128</v>
      </c>
      <c r="M36" s="473">
        <v>2116.5405735499999</v>
      </c>
      <c r="N36" s="473">
        <v>2890.9113391400001</v>
      </c>
      <c r="O36" s="473">
        <v>2419.3672261199999</v>
      </c>
      <c r="P36" s="476">
        <v>501.61817226999983</v>
      </c>
      <c r="Q36" s="484">
        <v>31.061441210575403</v>
      </c>
      <c r="R36" s="484">
        <v>-471.54411302000017</v>
      </c>
      <c r="S36" s="485">
        <v>-16.311261664644373</v>
      </c>
    </row>
    <row r="37" spans="1:19" s="1130" customFormat="1">
      <c r="A37" s="1129" t="s">
        <v>887</v>
      </c>
      <c r="B37" s="475">
        <v>991.1339984</v>
      </c>
      <c r="C37" s="469">
        <v>1083.0717108400002</v>
      </c>
      <c r="D37" s="469">
        <v>1141.79956171</v>
      </c>
      <c r="E37" s="469">
        <v>1164.1030184800002</v>
      </c>
      <c r="F37" s="475">
        <v>91.937712440000155</v>
      </c>
      <c r="G37" s="469">
        <v>9.276012384643888</v>
      </c>
      <c r="H37" s="469">
        <v>22.303456770000139</v>
      </c>
      <c r="I37" s="470">
        <v>1.9533600745648982</v>
      </c>
      <c r="K37" s="1129" t="s">
        <v>888</v>
      </c>
      <c r="L37" s="476">
        <v>811.31831507999993</v>
      </c>
      <c r="M37" s="473">
        <v>676.54735405000008</v>
      </c>
      <c r="N37" s="473">
        <v>832.46635490000006</v>
      </c>
      <c r="O37" s="473">
        <v>864.5558172399999</v>
      </c>
      <c r="P37" s="476">
        <v>-134.77096102999985</v>
      </c>
      <c r="Q37" s="484">
        <v>-16.611354449296609</v>
      </c>
      <c r="R37" s="484">
        <v>32.089462339999841</v>
      </c>
      <c r="S37" s="485">
        <v>3.8547458586304768</v>
      </c>
    </row>
    <row r="38" spans="1:19" s="1130" customFormat="1">
      <c r="A38" s="1129" t="s">
        <v>889</v>
      </c>
      <c r="B38" s="475">
        <v>476.60258767000005</v>
      </c>
      <c r="C38" s="469">
        <v>440.42204462000007</v>
      </c>
      <c r="D38" s="469">
        <v>588.41508036000005</v>
      </c>
      <c r="E38" s="469">
        <v>522.98777127999995</v>
      </c>
      <c r="F38" s="475">
        <v>-36.180543049999983</v>
      </c>
      <c r="G38" s="469">
        <v>-7.5913442322833991</v>
      </c>
      <c r="H38" s="469">
        <v>-65.4273090800001</v>
      </c>
      <c r="I38" s="470">
        <v>-11.119244095506664</v>
      </c>
      <c r="K38" s="1129" t="s">
        <v>890</v>
      </c>
      <c r="L38" s="476">
        <v>68126.247831810004</v>
      </c>
      <c r="M38" s="473">
        <v>72307.633577880013</v>
      </c>
      <c r="N38" s="473">
        <v>85054.80704698831</v>
      </c>
      <c r="O38" s="473">
        <v>85216.840992910991</v>
      </c>
      <c r="P38" s="476">
        <v>4181.3857460700092</v>
      </c>
      <c r="Q38" s="484">
        <v>6.1377015161513215</v>
      </c>
      <c r="R38" s="484">
        <v>162.0339459226816</v>
      </c>
      <c r="S38" s="485">
        <v>0.1905053359690374</v>
      </c>
    </row>
    <row r="39" spans="1:19" s="1130" customFormat="1">
      <c r="A39" s="1129" t="s">
        <v>891</v>
      </c>
      <c r="B39" s="475">
        <v>1822.8033438570001</v>
      </c>
      <c r="C39" s="469">
        <v>1791.0734642340003</v>
      </c>
      <c r="D39" s="469">
        <v>1885.2721999929997</v>
      </c>
      <c r="E39" s="469">
        <v>1866.8965191499992</v>
      </c>
      <c r="F39" s="475">
        <v>-31.729879622999761</v>
      </c>
      <c r="G39" s="469">
        <v>-1.7407187522412721</v>
      </c>
      <c r="H39" s="469">
        <v>-18.375680843000509</v>
      </c>
      <c r="I39" s="470">
        <v>-0.97469643073656631</v>
      </c>
      <c r="K39" s="1129" t="s">
        <v>892</v>
      </c>
      <c r="L39" s="477">
        <v>11937.0694248</v>
      </c>
      <c r="M39" s="478">
        <v>10277.06993532</v>
      </c>
      <c r="N39" s="478">
        <v>10278.898748879996</v>
      </c>
      <c r="O39" s="478">
        <v>11344.771531519997</v>
      </c>
      <c r="P39" s="473">
        <v>-1659.9994894800002</v>
      </c>
      <c r="Q39" s="484">
        <v>-13.906256472222978</v>
      </c>
      <c r="R39" s="484">
        <v>1065.8727826400009</v>
      </c>
      <c r="S39" s="485">
        <v>10.369523123828222</v>
      </c>
    </row>
    <row r="40" spans="1:19" s="1130" customFormat="1">
      <c r="A40" s="1129" t="s">
        <v>893</v>
      </c>
      <c r="B40" s="475">
        <v>14252.240938379999</v>
      </c>
      <c r="C40" s="469">
        <v>15170.763989720001</v>
      </c>
      <c r="D40" s="469">
        <v>15998.723864708501</v>
      </c>
      <c r="E40" s="469">
        <v>16370.382597706999</v>
      </c>
      <c r="F40" s="475">
        <v>918.52305134000198</v>
      </c>
      <c r="G40" s="469">
        <v>6.4447623030740546</v>
      </c>
      <c r="H40" s="469">
        <v>371.65873299849773</v>
      </c>
      <c r="I40" s="470">
        <v>2.323052364309742</v>
      </c>
      <c r="K40" s="1386" t="s">
        <v>894</v>
      </c>
      <c r="L40" s="464">
        <v>126574.73428609353</v>
      </c>
      <c r="M40" s="465">
        <v>134972.34367796575</v>
      </c>
      <c r="N40" s="465">
        <v>156122.2882613235</v>
      </c>
      <c r="O40" s="465">
        <v>166271.75076449598</v>
      </c>
      <c r="P40" s="465">
        <v>8397.6093918722181</v>
      </c>
      <c r="Q40" s="486">
        <v>6.6345068304795518</v>
      </c>
      <c r="R40" s="486">
        <v>10149.462503172486</v>
      </c>
      <c r="S40" s="487">
        <v>6.500969602869211</v>
      </c>
    </row>
    <row r="41" spans="1:19" s="1130" customFormat="1">
      <c r="A41" s="1129" t="s">
        <v>895</v>
      </c>
      <c r="B41" s="475">
        <v>38608.395599509997</v>
      </c>
      <c r="C41" s="469">
        <v>40821.703601485009</v>
      </c>
      <c r="D41" s="469">
        <v>47267.529103182504</v>
      </c>
      <c r="E41" s="469">
        <v>52701.122633541003</v>
      </c>
      <c r="F41" s="475">
        <v>2213.3080019750123</v>
      </c>
      <c r="G41" s="469">
        <v>5.7327116747713358</v>
      </c>
      <c r="H41" s="469">
        <v>5433.5935303584993</v>
      </c>
      <c r="I41" s="470">
        <v>11.495404209721336</v>
      </c>
      <c r="K41" s="1129" t="s">
        <v>896</v>
      </c>
      <c r="L41" s="471">
        <v>11478.185984962998</v>
      </c>
      <c r="M41" s="472">
        <v>12017.504506706002</v>
      </c>
      <c r="N41" s="472">
        <v>12074.975327048003</v>
      </c>
      <c r="O41" s="472">
        <v>14463.222137063996</v>
      </c>
      <c r="P41" s="473">
        <v>539.31852174300366</v>
      </c>
      <c r="Q41" s="484">
        <v>4.6986389874631591</v>
      </c>
      <c r="R41" s="484">
        <v>2388.2468100159931</v>
      </c>
      <c r="S41" s="485">
        <v>19.778481904358916</v>
      </c>
    </row>
    <row r="42" spans="1:19" s="1130" customFormat="1">
      <c r="A42" s="1129" t="s">
        <v>897</v>
      </c>
      <c r="B42" s="475">
        <v>7090.8318297399992</v>
      </c>
      <c r="C42" s="469">
        <v>7213.2730553000001</v>
      </c>
      <c r="D42" s="469">
        <v>9533.9626331380005</v>
      </c>
      <c r="E42" s="469">
        <v>9639.6133080660002</v>
      </c>
      <c r="F42" s="475">
        <v>122.44122556000093</v>
      </c>
      <c r="G42" s="469">
        <v>1.7267540466333484</v>
      </c>
      <c r="H42" s="469">
        <v>105.65067492799972</v>
      </c>
      <c r="I42" s="470">
        <v>1.1081507133327828</v>
      </c>
      <c r="K42" s="1129" t="s">
        <v>898</v>
      </c>
      <c r="L42" s="476">
        <v>39907.145148835887</v>
      </c>
      <c r="M42" s="473">
        <v>43866.702547959758</v>
      </c>
      <c r="N42" s="473">
        <v>50929.034126069535</v>
      </c>
      <c r="O42" s="473">
        <v>54227.241443050007</v>
      </c>
      <c r="P42" s="476">
        <v>3959.5573991238707</v>
      </c>
      <c r="Q42" s="484">
        <v>9.9219259717939838</v>
      </c>
      <c r="R42" s="484">
        <v>3298.2073169804717</v>
      </c>
      <c r="S42" s="485">
        <v>6.4760845627193753</v>
      </c>
    </row>
    <row r="43" spans="1:19" s="1130" customFormat="1">
      <c r="A43" s="1129" t="s">
        <v>899</v>
      </c>
      <c r="B43" s="475">
        <v>41259.998918947495</v>
      </c>
      <c r="C43" s="469">
        <v>45854.863142858012</v>
      </c>
      <c r="D43" s="469">
        <v>41177.272594663613</v>
      </c>
      <c r="E43" s="469">
        <v>52318.547328836539</v>
      </c>
      <c r="F43" s="475">
        <v>4594.8642239105175</v>
      </c>
      <c r="G43" s="469">
        <v>11.136365352158203</v>
      </c>
      <c r="H43" s="469">
        <v>11141.274734172926</v>
      </c>
      <c r="I43" s="470">
        <v>27.056854502832671</v>
      </c>
      <c r="K43" s="1129" t="s">
        <v>900</v>
      </c>
      <c r="L43" s="476">
        <v>1022.18701226</v>
      </c>
      <c r="M43" s="473">
        <v>1303.6015204799999</v>
      </c>
      <c r="N43" s="473">
        <v>1483.35433272</v>
      </c>
      <c r="O43" s="473">
        <v>1604.4660589299999</v>
      </c>
      <c r="P43" s="476">
        <v>281.4145082199999</v>
      </c>
      <c r="Q43" s="484">
        <v>27.530628431465558</v>
      </c>
      <c r="R43" s="484">
        <v>121.11172620999992</v>
      </c>
      <c r="S43" s="485">
        <v>8.1647198877910405</v>
      </c>
    </row>
    <row r="44" spans="1:19" s="1130" customFormat="1">
      <c r="A44" s="1129" t="s">
        <v>901</v>
      </c>
      <c r="B44" s="475">
        <v>4113.2320763216994</v>
      </c>
      <c r="C44" s="469">
        <v>4681.167093921199</v>
      </c>
      <c r="D44" s="469">
        <v>5047.5928216425</v>
      </c>
      <c r="E44" s="469">
        <v>5934.8664577499994</v>
      </c>
      <c r="F44" s="475">
        <v>567.93501759949959</v>
      </c>
      <c r="G44" s="469">
        <v>13.807512123346596</v>
      </c>
      <c r="H44" s="469">
        <v>887.27363610749944</v>
      </c>
      <c r="I44" s="470">
        <v>17.578153933160923</v>
      </c>
      <c r="K44" s="1129" t="s">
        <v>902</v>
      </c>
      <c r="L44" s="476">
        <v>1973.4139351400001</v>
      </c>
      <c r="M44" s="473">
        <v>2353.7179845800001</v>
      </c>
      <c r="N44" s="473">
        <v>2929.0406959200004</v>
      </c>
      <c r="O44" s="473">
        <v>2596.4093106799996</v>
      </c>
      <c r="P44" s="476">
        <v>380.30404943999997</v>
      </c>
      <c r="Q44" s="484">
        <v>19.271377518321824</v>
      </c>
      <c r="R44" s="484">
        <v>-332.63138524000078</v>
      </c>
      <c r="S44" s="485">
        <v>-11.356325151212095</v>
      </c>
    </row>
    <row r="45" spans="1:19" s="1130" customFormat="1">
      <c r="A45" s="1129" t="s">
        <v>903</v>
      </c>
      <c r="B45" s="479">
        <v>34975.729356827804</v>
      </c>
      <c r="C45" s="480">
        <v>36110.152870006408</v>
      </c>
      <c r="D45" s="480">
        <v>38854.52056142551</v>
      </c>
      <c r="E45" s="480">
        <v>43385.162845320279</v>
      </c>
      <c r="F45" s="469">
        <v>1134.4235131786045</v>
      </c>
      <c r="G45" s="469">
        <v>3.2434592045387824</v>
      </c>
      <c r="H45" s="469">
        <v>4530.6422838947692</v>
      </c>
      <c r="I45" s="470">
        <v>11.660528088957449</v>
      </c>
      <c r="K45" s="1129" t="s">
        <v>904</v>
      </c>
      <c r="L45" s="476">
        <v>21023.335356708365</v>
      </c>
      <c r="M45" s="473">
        <v>22191.797422339998</v>
      </c>
      <c r="N45" s="473">
        <v>23914.127947180001</v>
      </c>
      <c r="O45" s="473">
        <v>24970.297357549996</v>
      </c>
      <c r="P45" s="476">
        <v>1168.4620656316329</v>
      </c>
      <c r="Q45" s="484">
        <v>5.5579290621874931</v>
      </c>
      <c r="R45" s="484">
        <v>1056.1694103699956</v>
      </c>
      <c r="S45" s="485">
        <v>4.416508152431045</v>
      </c>
    </row>
    <row r="46" spans="1:19" s="1375" customFormat="1">
      <c r="A46" s="1386" t="s">
        <v>905</v>
      </c>
      <c r="B46" s="461">
        <v>182872.14447774141</v>
      </c>
      <c r="C46" s="462">
        <v>193615.03373758894</v>
      </c>
      <c r="D46" s="462">
        <v>212185.50825047004</v>
      </c>
      <c r="E46" s="462">
        <v>222004.92352628338</v>
      </c>
      <c r="F46" s="462">
        <v>10742.889259847521</v>
      </c>
      <c r="G46" s="462">
        <v>5.8745356164153852</v>
      </c>
      <c r="H46" s="462">
        <v>9819.4152758133423</v>
      </c>
      <c r="I46" s="463">
        <v>4.6277501968806529</v>
      </c>
      <c r="K46" s="1129" t="s">
        <v>906</v>
      </c>
      <c r="L46" s="476">
        <v>27130.412025736256</v>
      </c>
      <c r="M46" s="473">
        <v>27629.482163649991</v>
      </c>
      <c r="N46" s="473">
        <v>29810.215481134004</v>
      </c>
      <c r="O46" s="473">
        <v>30904.90746192</v>
      </c>
      <c r="P46" s="476">
        <v>499.07013791373538</v>
      </c>
      <c r="Q46" s="484">
        <v>1.8395228846517742</v>
      </c>
      <c r="R46" s="484">
        <v>1094.6919807859958</v>
      </c>
      <c r="S46" s="485">
        <v>3.6722041861079262</v>
      </c>
    </row>
    <row r="47" spans="1:19" s="1130" customFormat="1">
      <c r="A47" s="1129" t="s">
        <v>907</v>
      </c>
      <c r="B47" s="467">
        <v>149442.77513241951</v>
      </c>
      <c r="C47" s="468">
        <v>158454.84662900391</v>
      </c>
      <c r="D47" s="468">
        <v>176838.37856853809</v>
      </c>
      <c r="E47" s="468">
        <v>184468.48621371147</v>
      </c>
      <c r="F47" s="469">
        <v>9012.0714965843945</v>
      </c>
      <c r="G47" s="469">
        <v>6.030449774904743</v>
      </c>
      <c r="H47" s="469">
        <v>7630.1076451733825</v>
      </c>
      <c r="I47" s="470">
        <v>4.3147351309920232</v>
      </c>
      <c r="K47" s="1129" t="s">
        <v>908</v>
      </c>
      <c r="L47" s="476">
        <v>3048.4579758499995</v>
      </c>
      <c r="M47" s="473">
        <v>3072.03599515</v>
      </c>
      <c r="N47" s="473">
        <v>3524.7618459499995</v>
      </c>
      <c r="O47" s="473">
        <v>3584.5277989600004</v>
      </c>
      <c r="P47" s="476">
        <v>23.578019300000506</v>
      </c>
      <c r="Q47" s="484">
        <v>0.77344085064601431</v>
      </c>
      <c r="R47" s="484">
        <v>59.765953010000885</v>
      </c>
      <c r="S47" s="485">
        <v>1.6956025859923785</v>
      </c>
    </row>
    <row r="48" spans="1:19" s="1130" customFormat="1">
      <c r="A48" s="1129" t="s">
        <v>909</v>
      </c>
      <c r="B48" s="475">
        <v>13822.840305757914</v>
      </c>
      <c r="C48" s="469">
        <v>14254.247641301046</v>
      </c>
      <c r="D48" s="469">
        <v>14969.161282877936</v>
      </c>
      <c r="E48" s="469">
        <v>15798.276013667914</v>
      </c>
      <c r="F48" s="475">
        <v>431.40733554313192</v>
      </c>
      <c r="G48" s="469">
        <v>3.1209746043541347</v>
      </c>
      <c r="H48" s="469">
        <v>829.11473078997733</v>
      </c>
      <c r="I48" s="470">
        <v>5.5388188765013666</v>
      </c>
      <c r="K48" s="1129" t="s">
        <v>910</v>
      </c>
      <c r="L48" s="477">
        <v>20991.596846599998</v>
      </c>
      <c r="M48" s="478">
        <v>22537.501537100008</v>
      </c>
      <c r="N48" s="478">
        <v>31456.778505301998</v>
      </c>
      <c r="O48" s="478">
        <v>33920.679196342004</v>
      </c>
      <c r="P48" s="473">
        <v>1545.9046905000105</v>
      </c>
      <c r="Q48" s="482">
        <v>7.3643977721037466</v>
      </c>
      <c r="R48" s="484">
        <v>2463.9006910400058</v>
      </c>
      <c r="S48" s="485">
        <v>7.8326542262575254</v>
      </c>
    </row>
    <row r="49" spans="1:19" s="1130" customFormat="1">
      <c r="A49" s="1129" t="s">
        <v>911</v>
      </c>
      <c r="B49" s="479">
        <v>19606.529039563993</v>
      </c>
      <c r="C49" s="480">
        <v>20905.939467283988</v>
      </c>
      <c r="D49" s="480">
        <v>20377.968399053996</v>
      </c>
      <c r="E49" s="480">
        <v>21738.161298904008</v>
      </c>
      <c r="F49" s="469">
        <v>1299.4104277199949</v>
      </c>
      <c r="G49" s="469">
        <v>6.6274373454777029</v>
      </c>
      <c r="H49" s="469">
        <v>1360.1928998500116</v>
      </c>
      <c r="I49" s="470">
        <v>6.6748209302020296</v>
      </c>
      <c r="K49" s="1386" t="s">
        <v>912</v>
      </c>
      <c r="L49" s="464">
        <v>65186.970792073036</v>
      </c>
      <c r="M49" s="465">
        <v>64568.757321170044</v>
      </c>
      <c r="N49" s="465">
        <v>85338.972948454437</v>
      </c>
      <c r="O49" s="465">
        <v>81368.699894674413</v>
      </c>
      <c r="P49" s="465">
        <v>-618.21347090299241</v>
      </c>
      <c r="Q49" s="486">
        <v>-0.94836968705741631</v>
      </c>
      <c r="R49" s="486">
        <v>-3970.2730537800235</v>
      </c>
      <c r="S49" s="487">
        <v>-4.6523562642101481</v>
      </c>
    </row>
    <row r="50" spans="1:19" s="1375" customFormat="1">
      <c r="A50" s="1386" t="s">
        <v>913</v>
      </c>
      <c r="B50" s="461">
        <v>19473.464319079496</v>
      </c>
      <c r="C50" s="462">
        <v>20939.777225545004</v>
      </c>
      <c r="D50" s="462">
        <v>25027.059758277504</v>
      </c>
      <c r="E50" s="462">
        <v>27331.362185865004</v>
      </c>
      <c r="F50" s="462">
        <v>1466.3129064655077</v>
      </c>
      <c r="G50" s="462">
        <v>7.5297999495080079</v>
      </c>
      <c r="H50" s="462">
        <v>2304.3024275874996</v>
      </c>
      <c r="I50" s="463">
        <v>9.207243878599721</v>
      </c>
      <c r="K50" s="1129" t="s">
        <v>914</v>
      </c>
      <c r="L50" s="471">
        <v>31271.072266219999</v>
      </c>
      <c r="M50" s="472">
        <v>29091.876582170007</v>
      </c>
      <c r="N50" s="472">
        <v>38626.74104097901</v>
      </c>
      <c r="O50" s="472">
        <v>35866.658776089003</v>
      </c>
      <c r="P50" s="473">
        <v>-2179.1956840499915</v>
      </c>
      <c r="Q50" s="484">
        <v>-6.9687270890420594</v>
      </c>
      <c r="R50" s="484">
        <v>-2760.0822648900066</v>
      </c>
      <c r="S50" s="485">
        <v>-7.1455219635584637</v>
      </c>
    </row>
    <row r="51" spans="1:19" s="1130" customFormat="1">
      <c r="A51" s="1129" t="s">
        <v>915</v>
      </c>
      <c r="B51" s="467">
        <v>3887.3781986699992</v>
      </c>
      <c r="C51" s="468">
        <v>4916.8914628110015</v>
      </c>
      <c r="D51" s="468">
        <v>5484.9336908934984</v>
      </c>
      <c r="E51" s="468">
        <v>5657.898176054</v>
      </c>
      <c r="F51" s="469">
        <v>1029.5132641410023</v>
      </c>
      <c r="G51" s="469">
        <v>26.483486080495922</v>
      </c>
      <c r="H51" s="469">
        <v>172.96448516050168</v>
      </c>
      <c r="I51" s="470">
        <v>3.1534471501026604</v>
      </c>
      <c r="K51" s="1129" t="s">
        <v>916</v>
      </c>
      <c r="L51" s="476">
        <v>7501.0507342409865</v>
      </c>
      <c r="M51" s="473">
        <v>8005.1014758299889</v>
      </c>
      <c r="N51" s="473">
        <v>17443.313639898217</v>
      </c>
      <c r="O51" s="473">
        <v>14555.665375399987</v>
      </c>
      <c r="P51" s="476">
        <v>504.05074158900243</v>
      </c>
      <c r="Q51" s="484">
        <v>6.7197351337473137</v>
      </c>
      <c r="R51" s="484">
        <v>-2887.6482644982298</v>
      </c>
      <c r="S51" s="485">
        <v>-16.554470808191464</v>
      </c>
    </row>
    <row r="52" spans="1:19" s="1130" customFormat="1">
      <c r="A52" s="1129" t="s">
        <v>917</v>
      </c>
      <c r="B52" s="475">
        <v>91.5</v>
      </c>
      <c r="C52" s="469">
        <v>105.7</v>
      </c>
      <c r="D52" s="469">
        <v>100.30000000000001</v>
      </c>
      <c r="E52" s="469">
        <v>121.5</v>
      </c>
      <c r="F52" s="475">
        <v>14.200000000000003</v>
      </c>
      <c r="G52" s="469">
        <v>15.519125683060112</v>
      </c>
      <c r="H52" s="469">
        <v>21.199999999999989</v>
      </c>
      <c r="I52" s="470">
        <v>21.136590229312048</v>
      </c>
      <c r="K52" s="1129" t="s">
        <v>918</v>
      </c>
      <c r="L52" s="476">
        <v>25868.472679219867</v>
      </c>
      <c r="M52" s="473">
        <v>26802.686813249864</v>
      </c>
      <c r="N52" s="473">
        <v>28363.100666419999</v>
      </c>
      <c r="O52" s="473">
        <v>29994.455183440012</v>
      </c>
      <c r="P52" s="476">
        <v>934.21413402999679</v>
      </c>
      <c r="Q52" s="484">
        <v>3.6114004317713375</v>
      </c>
      <c r="R52" s="484">
        <v>1631.3545170200123</v>
      </c>
      <c r="S52" s="485">
        <v>5.7516790431570346</v>
      </c>
    </row>
    <row r="53" spans="1:19" s="1130" customFormat="1">
      <c r="A53" s="1129" t="s">
        <v>919</v>
      </c>
      <c r="B53" s="475">
        <v>1009.2920061000003</v>
      </c>
      <c r="C53" s="469">
        <v>908.87126211999998</v>
      </c>
      <c r="D53" s="469">
        <v>2675.3091348700009</v>
      </c>
      <c r="E53" s="469">
        <v>2859.3344121800014</v>
      </c>
      <c r="F53" s="475">
        <v>-100.42074398000034</v>
      </c>
      <c r="G53" s="469">
        <v>-9.9496224455433442</v>
      </c>
      <c r="H53" s="469">
        <v>184.02527731000055</v>
      </c>
      <c r="I53" s="470">
        <v>6.878654691206096</v>
      </c>
      <c r="K53" s="1129" t="s">
        <v>920</v>
      </c>
      <c r="L53" s="477">
        <v>546.3751123921819</v>
      </c>
      <c r="M53" s="478">
        <v>669.09244992020001</v>
      </c>
      <c r="N53" s="478">
        <v>905.81760115722693</v>
      </c>
      <c r="O53" s="478">
        <v>951.92055974540006</v>
      </c>
      <c r="P53" s="473">
        <v>122.71733752801811</v>
      </c>
      <c r="Q53" s="484">
        <v>22.46027220945836</v>
      </c>
      <c r="R53" s="484">
        <v>46.102958588173124</v>
      </c>
      <c r="S53" s="485">
        <v>5.0896514407839177</v>
      </c>
    </row>
    <row r="54" spans="1:19" s="1130" customFormat="1">
      <c r="A54" s="1129" t="s">
        <v>921</v>
      </c>
      <c r="B54" s="475">
        <v>970.18571304000011</v>
      </c>
      <c r="C54" s="469">
        <v>869.92359515999999</v>
      </c>
      <c r="D54" s="469">
        <v>666.31954827000004</v>
      </c>
      <c r="E54" s="469">
        <v>753.21589706999998</v>
      </c>
      <c r="F54" s="475">
        <v>-100.26211788000012</v>
      </c>
      <c r="G54" s="469">
        <v>-10.334322236702159</v>
      </c>
      <c r="H54" s="469">
        <v>86.896348799999942</v>
      </c>
      <c r="I54" s="470">
        <v>13.041242602834247</v>
      </c>
      <c r="K54" s="1386" t="s">
        <v>922</v>
      </c>
      <c r="L54" s="464">
        <v>1654.9809354899999</v>
      </c>
      <c r="M54" s="465">
        <v>1572.96002127</v>
      </c>
      <c r="N54" s="465">
        <v>1583.80948373</v>
      </c>
      <c r="O54" s="465">
        <v>1579.5152250500003</v>
      </c>
      <c r="P54" s="465">
        <v>-82.020914219999895</v>
      </c>
      <c r="Q54" s="486">
        <v>-4.9560035684468771</v>
      </c>
      <c r="R54" s="486">
        <v>-4.2942586799997571</v>
      </c>
      <c r="S54" s="487">
        <v>-0.27113480024670827</v>
      </c>
    </row>
    <row r="55" spans="1:19" s="1130" customFormat="1">
      <c r="A55" s="1129" t="s">
        <v>923</v>
      </c>
      <c r="B55" s="475">
        <v>543.40985409999996</v>
      </c>
      <c r="C55" s="469">
        <v>631.61343220999981</v>
      </c>
      <c r="D55" s="469">
        <v>591.08299421000004</v>
      </c>
      <c r="E55" s="469">
        <v>774.65377001000036</v>
      </c>
      <c r="F55" s="475">
        <v>88.203578109999853</v>
      </c>
      <c r="G55" s="469">
        <v>16.231501406260541</v>
      </c>
      <c r="H55" s="469">
        <v>183.57077580000032</v>
      </c>
      <c r="I55" s="470">
        <v>31.056683680326163</v>
      </c>
      <c r="K55" s="1386" t="s">
        <v>924</v>
      </c>
      <c r="L55" s="464">
        <v>284468.56294568279</v>
      </c>
      <c r="M55" s="464">
        <v>308284.44348213117</v>
      </c>
      <c r="N55" s="464">
        <v>343347.97696838086</v>
      </c>
      <c r="O55" s="464">
        <v>353083.57292570133</v>
      </c>
      <c r="P55" s="465">
        <v>23815.880536448385</v>
      </c>
      <c r="Q55" s="486">
        <v>8.3720606206302861</v>
      </c>
      <c r="R55" s="486">
        <v>9735.5959573204746</v>
      </c>
      <c r="S55" s="487">
        <v>2.8354895355090535</v>
      </c>
    </row>
    <row r="56" spans="1:19" s="1130" customFormat="1" ht="13.5" thickBot="1">
      <c r="A56" s="1129" t="s">
        <v>925</v>
      </c>
      <c r="B56" s="475">
        <v>1475.18554584</v>
      </c>
      <c r="C56" s="469">
        <v>1347.2918904500002</v>
      </c>
      <c r="D56" s="469">
        <v>2092.3804161399999</v>
      </c>
      <c r="E56" s="469">
        <v>2907.9684312659997</v>
      </c>
      <c r="F56" s="475">
        <v>-127.89365538999982</v>
      </c>
      <c r="G56" s="469">
        <v>-8.6696657075211938</v>
      </c>
      <c r="H56" s="469">
        <v>815.58801512599985</v>
      </c>
      <c r="I56" s="470">
        <v>38.978954727103954</v>
      </c>
      <c r="K56" s="1390" t="s">
        <v>926</v>
      </c>
      <c r="L56" s="494">
        <v>1681852.6269443983</v>
      </c>
      <c r="M56" s="494">
        <v>1778448.067158706</v>
      </c>
      <c r="N56" s="494">
        <v>1986225.1150022778</v>
      </c>
      <c r="O56" s="494">
        <v>2078895.7972917948</v>
      </c>
      <c r="P56" s="494">
        <v>96595.340214307624</v>
      </c>
      <c r="Q56" s="495">
        <v>5.743389085749012</v>
      </c>
      <c r="R56" s="495">
        <v>92670.682289516742</v>
      </c>
      <c r="S56" s="496">
        <v>4.6656686389453128</v>
      </c>
    </row>
    <row r="57" spans="1:19" s="1130" customFormat="1" ht="13.5" thickTop="1">
      <c r="A57" s="1129" t="s">
        <v>927</v>
      </c>
      <c r="B57" s="475">
        <v>3634.4989916394998</v>
      </c>
      <c r="C57" s="469">
        <v>3693.9049517640001</v>
      </c>
      <c r="D57" s="469">
        <v>3466.174055902</v>
      </c>
      <c r="E57" s="469">
        <v>3453.2645463550002</v>
      </c>
      <c r="F57" s="475">
        <v>59.405960124500325</v>
      </c>
      <c r="G57" s="469">
        <v>1.634502038964734</v>
      </c>
      <c r="H57" s="469">
        <v>-12.909509546999743</v>
      </c>
      <c r="I57" s="470">
        <v>-0.37244262229180847</v>
      </c>
      <c r="K57" s="1391" t="s">
        <v>722</v>
      </c>
    </row>
    <row r="58" spans="1:19" s="1130" customFormat="1">
      <c r="A58" s="1129" t="s">
        <v>928</v>
      </c>
      <c r="B58" s="475">
        <v>2955.3369070400004</v>
      </c>
      <c r="C58" s="469">
        <v>3233.1507890100006</v>
      </c>
      <c r="D58" s="469">
        <v>2997.7223488409991</v>
      </c>
      <c r="E58" s="469">
        <v>2735.1487366999995</v>
      </c>
      <c r="F58" s="475">
        <v>277.81388197000024</v>
      </c>
      <c r="G58" s="469">
        <v>9.4004132425041327</v>
      </c>
      <c r="H58" s="469">
        <v>-262.57361214099956</v>
      </c>
      <c r="I58" s="470">
        <v>-8.7591037990065228</v>
      </c>
    </row>
    <row r="59" spans="1:19" s="1130" customFormat="1">
      <c r="A59" s="1129" t="s">
        <v>929</v>
      </c>
      <c r="B59" s="475">
        <v>1918.6132841600004</v>
      </c>
      <c r="C59" s="469">
        <v>2194.64748444</v>
      </c>
      <c r="D59" s="469">
        <v>3376.8731346009999</v>
      </c>
      <c r="E59" s="469">
        <v>3689.7903507000005</v>
      </c>
      <c r="F59" s="475">
        <v>276.0342002799996</v>
      </c>
      <c r="G59" s="469">
        <v>14.387172368654364</v>
      </c>
      <c r="H59" s="469">
        <v>312.9172160990006</v>
      </c>
      <c r="I59" s="470">
        <v>9.2664782959331955</v>
      </c>
    </row>
    <row r="60" spans="1:19" s="1130" customFormat="1">
      <c r="A60" s="1129" t="s">
        <v>930</v>
      </c>
      <c r="B60" s="475">
        <v>2239.3474177900002</v>
      </c>
      <c r="C60" s="469">
        <v>2302.0882307600004</v>
      </c>
      <c r="D60" s="469">
        <v>2721.2001818100002</v>
      </c>
      <c r="E60" s="469">
        <v>3492.9505940399999</v>
      </c>
      <c r="F60" s="475">
        <v>62.740812970000206</v>
      </c>
      <c r="G60" s="469">
        <v>2.8017453866947886</v>
      </c>
      <c r="H60" s="469">
        <v>771.75041222999971</v>
      </c>
      <c r="I60" s="470">
        <v>28.360662967348166</v>
      </c>
    </row>
    <row r="61" spans="1:19" s="1130" customFormat="1">
      <c r="A61" s="1129" t="s">
        <v>931</v>
      </c>
      <c r="B61" s="475">
        <v>675.67252008999992</v>
      </c>
      <c r="C61" s="469">
        <v>663.25860315999989</v>
      </c>
      <c r="D61" s="469">
        <v>777.87812006000013</v>
      </c>
      <c r="E61" s="469">
        <v>809.43947047000017</v>
      </c>
      <c r="F61" s="475">
        <v>-12.413916930000028</v>
      </c>
      <c r="G61" s="469">
        <v>-1.837268286173084</v>
      </c>
      <c r="H61" s="469">
        <v>31.561350410000045</v>
      </c>
      <c r="I61" s="470">
        <v>4.0573644631585237</v>
      </c>
    </row>
    <row r="62" spans="1:19" s="1130" customFormat="1">
      <c r="A62" s="1129" t="s">
        <v>932</v>
      </c>
      <c r="B62" s="475">
        <v>63.511422489999987</v>
      </c>
      <c r="C62" s="469">
        <v>65.420677100000006</v>
      </c>
      <c r="D62" s="469">
        <v>69.900637559999993</v>
      </c>
      <c r="E62" s="469">
        <v>69.185992309999989</v>
      </c>
      <c r="F62" s="475">
        <v>1.9092546100000192</v>
      </c>
      <c r="G62" s="469">
        <v>3.006159420064376</v>
      </c>
      <c r="H62" s="469">
        <v>-0.71464525000000378</v>
      </c>
      <c r="I62" s="470">
        <v>-1.0223730068078136</v>
      </c>
    </row>
    <row r="63" spans="1:19" s="1130" customFormat="1" ht="13.5" thickBot="1">
      <c r="A63" s="1392" t="s">
        <v>933</v>
      </c>
      <c r="B63" s="497">
        <v>9.5646649999999962</v>
      </c>
      <c r="C63" s="497">
        <v>6.9931673099999969</v>
      </c>
      <c r="D63" s="497">
        <v>6.9854959999999968</v>
      </c>
      <c r="E63" s="497">
        <v>6.9854959999999968</v>
      </c>
      <c r="F63" s="497">
        <v>-2.5714976899999993</v>
      </c>
      <c r="G63" s="497">
        <v>-26.885392117758439</v>
      </c>
      <c r="H63" s="497">
        <v>0</v>
      </c>
      <c r="I63" s="498">
        <v>0</v>
      </c>
    </row>
    <row r="64" spans="1:19" ht="13.5" thickTop="1">
      <c r="A64" s="1391" t="s">
        <v>722</v>
      </c>
      <c r="B64" s="1393"/>
      <c r="C64" s="1393"/>
      <c r="D64" s="1393"/>
      <c r="E64" s="1393"/>
    </row>
    <row r="65" spans="1:9" ht="25.5" customHeight="1">
      <c r="A65" s="1821" t="s">
        <v>1252</v>
      </c>
      <c r="B65" s="1821"/>
      <c r="C65" s="1821"/>
      <c r="D65" s="1821"/>
      <c r="E65" s="1821"/>
      <c r="F65" s="1821"/>
      <c r="G65" s="1821"/>
      <c r="H65" s="1821"/>
      <c r="I65" s="1821"/>
    </row>
  </sheetData>
  <mergeCells count="11">
    <mergeCell ref="F5:G5"/>
    <mergeCell ref="H5:I5"/>
    <mergeCell ref="P5:Q5"/>
    <mergeCell ref="R5:S5"/>
    <mergeCell ref="A65:I65"/>
    <mergeCell ref="A1:S1"/>
    <mergeCell ref="A2:S2"/>
    <mergeCell ref="H3:I3"/>
    <mergeCell ref="R3:S3"/>
    <mergeCell ref="F4:I4"/>
    <mergeCell ref="P4:S4"/>
  </mergeCells>
  <pageMargins left="0.7" right="0.43" top="0.78" bottom="0.75" header="0.3" footer="0.3"/>
  <pageSetup scale="49" orientation="landscape" r:id="rId1"/>
</worksheet>
</file>

<file path=xl/worksheets/sheet33.xml><?xml version="1.0" encoding="utf-8"?>
<worksheet xmlns="http://schemas.openxmlformats.org/spreadsheetml/2006/main" xmlns:r="http://schemas.openxmlformats.org/officeDocument/2006/relationships">
  <sheetPr>
    <pageSetUpPr fitToPage="1"/>
  </sheetPr>
  <dimension ref="A1:J55"/>
  <sheetViews>
    <sheetView workbookViewId="0">
      <selection activeCell="D17" sqref="D17"/>
    </sheetView>
  </sheetViews>
  <sheetFormatPr defaultRowHeight="12.75"/>
  <cols>
    <col min="1" max="1" width="40.42578125" style="1374" bestFit="1" customWidth="1"/>
    <col min="2" max="5" width="12.7109375" style="1374" customWidth="1"/>
    <col min="6" max="9" width="10.7109375" style="1374" customWidth="1"/>
    <col min="10" max="256" width="9.140625" style="1374"/>
    <col min="257" max="257" width="34.42578125" style="1374" bestFit="1" customWidth="1"/>
    <col min="258" max="258" width="12.5703125" style="1374" bestFit="1" customWidth="1"/>
    <col min="259" max="260" width="9.42578125" style="1374" bestFit="1" customWidth="1"/>
    <col min="261" max="262" width="9.140625" style="1374"/>
    <col min="263" max="263" width="7.28515625" style="1374" bestFit="1" customWidth="1"/>
    <col min="264" max="264" width="9.5703125" style="1374" customWidth="1"/>
    <col min="265" max="265" width="7.28515625" style="1374" bestFit="1" customWidth="1"/>
    <col min="266" max="512" width="9.140625" style="1374"/>
    <col min="513" max="513" width="34.42578125" style="1374" bestFit="1" customWidth="1"/>
    <col min="514" max="514" width="12.5703125" style="1374" bestFit="1" customWidth="1"/>
    <col min="515" max="516" width="9.42578125" style="1374" bestFit="1" customWidth="1"/>
    <col min="517" max="518" width="9.140625" style="1374"/>
    <col min="519" max="519" width="7.28515625" style="1374" bestFit="1" customWidth="1"/>
    <col min="520" max="520" width="9.5703125" style="1374" customWidth="1"/>
    <col min="521" max="521" width="7.28515625" style="1374" bestFit="1" customWidth="1"/>
    <col min="522" max="768" width="9.140625" style="1374"/>
    <col min="769" max="769" width="34.42578125" style="1374" bestFit="1" customWidth="1"/>
    <col min="770" max="770" width="12.5703125" style="1374" bestFit="1" customWidth="1"/>
    <col min="771" max="772" width="9.42578125" style="1374" bestFit="1" customWidth="1"/>
    <col min="773" max="774" width="9.140625" style="1374"/>
    <col min="775" max="775" width="7.28515625" style="1374" bestFit="1" customWidth="1"/>
    <col min="776" max="776" width="9.5703125" style="1374" customWidth="1"/>
    <col min="777" max="777" width="7.28515625" style="1374" bestFit="1" customWidth="1"/>
    <col min="778" max="1024" width="9.140625" style="1374"/>
    <col min="1025" max="1025" width="34.42578125" style="1374" bestFit="1" customWidth="1"/>
    <col min="1026" max="1026" width="12.5703125" style="1374" bestFit="1" customWidth="1"/>
    <col min="1027" max="1028" width="9.42578125" style="1374" bestFit="1" customWidth="1"/>
    <col min="1029" max="1030" width="9.140625" style="1374"/>
    <col min="1031" max="1031" width="7.28515625" style="1374" bestFit="1" customWidth="1"/>
    <col min="1032" max="1032" width="9.5703125" style="1374" customWidth="1"/>
    <col min="1033" max="1033" width="7.28515625" style="1374" bestFit="1" customWidth="1"/>
    <col min="1034" max="1280" width="9.140625" style="1374"/>
    <col min="1281" max="1281" width="34.42578125" style="1374" bestFit="1" customWidth="1"/>
    <col min="1282" max="1282" width="12.5703125" style="1374" bestFit="1" customWidth="1"/>
    <col min="1283" max="1284" width="9.42578125" style="1374" bestFit="1" customWidth="1"/>
    <col min="1285" max="1286" width="9.140625" style="1374"/>
    <col min="1287" max="1287" width="7.28515625" style="1374" bestFit="1" customWidth="1"/>
    <col min="1288" max="1288" width="9.5703125" style="1374" customWidth="1"/>
    <col min="1289" max="1289" width="7.28515625" style="1374" bestFit="1" customWidth="1"/>
    <col min="1290" max="1536" width="9.140625" style="1374"/>
    <col min="1537" max="1537" width="34.42578125" style="1374" bestFit="1" customWidth="1"/>
    <col min="1538" max="1538" width="12.5703125" style="1374" bestFit="1" customWidth="1"/>
    <col min="1539" max="1540" width="9.42578125" style="1374" bestFit="1" customWidth="1"/>
    <col min="1541" max="1542" width="9.140625" style="1374"/>
    <col min="1543" max="1543" width="7.28515625" style="1374" bestFit="1" customWidth="1"/>
    <col min="1544" max="1544" width="9.5703125" style="1374" customWidth="1"/>
    <col min="1545" max="1545" width="7.28515625" style="1374" bestFit="1" customWidth="1"/>
    <col min="1546" max="1792" width="9.140625" style="1374"/>
    <col min="1793" max="1793" width="34.42578125" style="1374" bestFit="1" customWidth="1"/>
    <col min="1794" max="1794" width="12.5703125" style="1374" bestFit="1" customWidth="1"/>
    <col min="1795" max="1796" width="9.42578125" style="1374" bestFit="1" customWidth="1"/>
    <col min="1797" max="1798" width="9.140625" style="1374"/>
    <col min="1799" max="1799" width="7.28515625" style="1374" bestFit="1" customWidth="1"/>
    <col min="1800" max="1800" width="9.5703125" style="1374" customWidth="1"/>
    <col min="1801" max="1801" width="7.28515625" style="1374" bestFit="1" customWidth="1"/>
    <col min="1802" max="2048" width="9.140625" style="1374"/>
    <col min="2049" max="2049" width="34.42578125" style="1374" bestFit="1" customWidth="1"/>
    <col min="2050" max="2050" width="12.5703125" style="1374" bestFit="1" customWidth="1"/>
    <col min="2051" max="2052" width="9.42578125" style="1374" bestFit="1" customWidth="1"/>
    <col min="2053" max="2054" width="9.140625" style="1374"/>
    <col min="2055" max="2055" width="7.28515625" style="1374" bestFit="1" customWidth="1"/>
    <col min="2056" max="2056" width="9.5703125" style="1374" customWidth="1"/>
    <col min="2057" max="2057" width="7.28515625" style="1374" bestFit="1" customWidth="1"/>
    <col min="2058" max="2304" width="9.140625" style="1374"/>
    <col min="2305" max="2305" width="34.42578125" style="1374" bestFit="1" customWidth="1"/>
    <col min="2306" max="2306" width="12.5703125" style="1374" bestFit="1" customWidth="1"/>
    <col min="2307" max="2308" width="9.42578125" style="1374" bestFit="1" customWidth="1"/>
    <col min="2309" max="2310" width="9.140625" style="1374"/>
    <col min="2311" max="2311" width="7.28515625" style="1374" bestFit="1" customWidth="1"/>
    <col min="2312" max="2312" width="9.5703125" style="1374" customWidth="1"/>
    <col min="2313" max="2313" width="7.28515625" style="1374" bestFit="1" customWidth="1"/>
    <col min="2314" max="2560" width="9.140625" style="1374"/>
    <col min="2561" max="2561" width="34.42578125" style="1374" bestFit="1" customWidth="1"/>
    <col min="2562" max="2562" width="12.5703125" style="1374" bestFit="1" customWidth="1"/>
    <col min="2563" max="2564" width="9.42578125" style="1374" bestFit="1" customWidth="1"/>
    <col min="2565" max="2566" width="9.140625" style="1374"/>
    <col min="2567" max="2567" width="7.28515625" style="1374" bestFit="1" customWidth="1"/>
    <col min="2568" max="2568" width="9.5703125" style="1374" customWidth="1"/>
    <col min="2569" max="2569" width="7.28515625" style="1374" bestFit="1" customWidth="1"/>
    <col min="2570" max="2816" width="9.140625" style="1374"/>
    <col min="2817" max="2817" width="34.42578125" style="1374" bestFit="1" customWidth="1"/>
    <col min="2818" max="2818" width="12.5703125" style="1374" bestFit="1" customWidth="1"/>
    <col min="2819" max="2820" width="9.42578125" style="1374" bestFit="1" customWidth="1"/>
    <col min="2821" max="2822" width="9.140625" style="1374"/>
    <col min="2823" max="2823" width="7.28515625" style="1374" bestFit="1" customWidth="1"/>
    <col min="2824" max="2824" width="9.5703125" style="1374" customWidth="1"/>
    <col min="2825" max="2825" width="7.28515625" style="1374" bestFit="1" customWidth="1"/>
    <col min="2826" max="3072" width="9.140625" style="1374"/>
    <col min="3073" max="3073" width="34.42578125" style="1374" bestFit="1" customWidth="1"/>
    <col min="3074" max="3074" width="12.5703125" style="1374" bestFit="1" customWidth="1"/>
    <col min="3075" max="3076" width="9.42578125" style="1374" bestFit="1" customWidth="1"/>
    <col min="3077" max="3078" width="9.140625" style="1374"/>
    <col min="3079" max="3079" width="7.28515625" style="1374" bestFit="1" customWidth="1"/>
    <col min="3080" max="3080" width="9.5703125" style="1374" customWidth="1"/>
    <col min="3081" max="3081" width="7.28515625" style="1374" bestFit="1" customWidth="1"/>
    <col min="3082" max="3328" width="9.140625" style="1374"/>
    <col min="3329" max="3329" width="34.42578125" style="1374" bestFit="1" customWidth="1"/>
    <col min="3330" max="3330" width="12.5703125" style="1374" bestFit="1" customWidth="1"/>
    <col min="3331" max="3332" width="9.42578125" style="1374" bestFit="1" customWidth="1"/>
    <col min="3333" max="3334" width="9.140625" style="1374"/>
    <col min="3335" max="3335" width="7.28515625" style="1374" bestFit="1" customWidth="1"/>
    <col min="3336" max="3336" width="9.5703125" style="1374" customWidth="1"/>
    <col min="3337" max="3337" width="7.28515625" style="1374" bestFit="1" customWidth="1"/>
    <col min="3338" max="3584" width="9.140625" style="1374"/>
    <col min="3585" max="3585" width="34.42578125" style="1374" bestFit="1" customWidth="1"/>
    <col min="3586" max="3586" width="12.5703125" style="1374" bestFit="1" customWidth="1"/>
    <col min="3587" max="3588" width="9.42578125" style="1374" bestFit="1" customWidth="1"/>
    <col min="3589" max="3590" width="9.140625" style="1374"/>
    <col min="3591" max="3591" width="7.28515625" style="1374" bestFit="1" customWidth="1"/>
    <col min="3592" max="3592" width="9.5703125" style="1374" customWidth="1"/>
    <col min="3593" max="3593" width="7.28515625" style="1374" bestFit="1" customWidth="1"/>
    <col min="3594" max="3840" width="9.140625" style="1374"/>
    <col min="3841" max="3841" width="34.42578125" style="1374" bestFit="1" customWidth="1"/>
    <col min="3842" max="3842" width="12.5703125" style="1374" bestFit="1" customWidth="1"/>
    <col min="3843" max="3844" width="9.42578125" style="1374" bestFit="1" customWidth="1"/>
    <col min="3845" max="3846" width="9.140625" style="1374"/>
    <col min="3847" max="3847" width="7.28515625" style="1374" bestFit="1" customWidth="1"/>
    <col min="3848" max="3848" width="9.5703125" style="1374" customWidth="1"/>
    <col min="3849" max="3849" width="7.28515625" style="1374" bestFit="1" customWidth="1"/>
    <col min="3850" max="4096" width="9.140625" style="1374"/>
    <col min="4097" max="4097" width="34.42578125" style="1374" bestFit="1" customWidth="1"/>
    <col min="4098" max="4098" width="12.5703125" style="1374" bestFit="1" customWidth="1"/>
    <col min="4099" max="4100" width="9.42578125" style="1374" bestFit="1" customWidth="1"/>
    <col min="4101" max="4102" width="9.140625" style="1374"/>
    <col min="4103" max="4103" width="7.28515625" style="1374" bestFit="1" customWidth="1"/>
    <col min="4104" max="4104" width="9.5703125" style="1374" customWidth="1"/>
    <col min="4105" max="4105" width="7.28515625" style="1374" bestFit="1" customWidth="1"/>
    <col min="4106" max="4352" width="9.140625" style="1374"/>
    <col min="4353" max="4353" width="34.42578125" style="1374" bestFit="1" customWidth="1"/>
    <col min="4354" max="4354" width="12.5703125" style="1374" bestFit="1" customWidth="1"/>
    <col min="4355" max="4356" width="9.42578125" style="1374" bestFit="1" customWidth="1"/>
    <col min="4357" max="4358" width="9.140625" style="1374"/>
    <col min="4359" max="4359" width="7.28515625" style="1374" bestFit="1" customWidth="1"/>
    <col min="4360" max="4360" width="9.5703125" style="1374" customWidth="1"/>
    <col min="4361" max="4361" width="7.28515625" style="1374" bestFit="1" customWidth="1"/>
    <col min="4362" max="4608" width="9.140625" style="1374"/>
    <col min="4609" max="4609" width="34.42578125" style="1374" bestFit="1" customWidth="1"/>
    <col min="4610" max="4610" width="12.5703125" style="1374" bestFit="1" customWidth="1"/>
    <col min="4611" max="4612" width="9.42578125" style="1374" bestFit="1" customWidth="1"/>
    <col min="4613" max="4614" width="9.140625" style="1374"/>
    <col min="4615" max="4615" width="7.28515625" style="1374" bestFit="1" customWidth="1"/>
    <col min="4616" max="4616" width="9.5703125" style="1374" customWidth="1"/>
    <col min="4617" max="4617" width="7.28515625" style="1374" bestFit="1" customWidth="1"/>
    <col min="4618" max="4864" width="9.140625" style="1374"/>
    <col min="4865" max="4865" width="34.42578125" style="1374" bestFit="1" customWidth="1"/>
    <col min="4866" max="4866" width="12.5703125" style="1374" bestFit="1" customWidth="1"/>
    <col min="4867" max="4868" width="9.42578125" style="1374" bestFit="1" customWidth="1"/>
    <col min="4869" max="4870" width="9.140625" style="1374"/>
    <col min="4871" max="4871" width="7.28515625" style="1374" bestFit="1" customWidth="1"/>
    <col min="4872" max="4872" width="9.5703125" style="1374" customWidth="1"/>
    <col min="4873" max="4873" width="7.28515625" style="1374" bestFit="1" customWidth="1"/>
    <col min="4874" max="5120" width="9.140625" style="1374"/>
    <col min="5121" max="5121" width="34.42578125" style="1374" bestFit="1" customWidth="1"/>
    <col min="5122" max="5122" width="12.5703125" style="1374" bestFit="1" customWidth="1"/>
    <col min="5123" max="5124" width="9.42578125" style="1374" bestFit="1" customWidth="1"/>
    <col min="5125" max="5126" width="9.140625" style="1374"/>
    <col min="5127" max="5127" width="7.28515625" style="1374" bestFit="1" customWidth="1"/>
    <col min="5128" max="5128" width="9.5703125" style="1374" customWidth="1"/>
    <col min="5129" max="5129" width="7.28515625" style="1374" bestFit="1" customWidth="1"/>
    <col min="5130" max="5376" width="9.140625" style="1374"/>
    <col min="5377" max="5377" width="34.42578125" style="1374" bestFit="1" customWidth="1"/>
    <col min="5378" max="5378" width="12.5703125" style="1374" bestFit="1" customWidth="1"/>
    <col min="5379" max="5380" width="9.42578125" style="1374" bestFit="1" customWidth="1"/>
    <col min="5381" max="5382" width="9.140625" style="1374"/>
    <col min="5383" max="5383" width="7.28515625" style="1374" bestFit="1" customWidth="1"/>
    <col min="5384" max="5384" width="9.5703125" style="1374" customWidth="1"/>
    <col min="5385" max="5385" width="7.28515625" style="1374" bestFit="1" customWidth="1"/>
    <col min="5386" max="5632" width="9.140625" style="1374"/>
    <col min="5633" max="5633" width="34.42578125" style="1374" bestFit="1" customWidth="1"/>
    <col min="5634" max="5634" width="12.5703125" style="1374" bestFit="1" customWidth="1"/>
    <col min="5635" max="5636" width="9.42578125" style="1374" bestFit="1" customWidth="1"/>
    <col min="5637" max="5638" width="9.140625" style="1374"/>
    <col min="5639" max="5639" width="7.28515625" style="1374" bestFit="1" customWidth="1"/>
    <col min="5640" max="5640" width="9.5703125" style="1374" customWidth="1"/>
    <col min="5641" max="5641" width="7.28515625" style="1374" bestFit="1" customWidth="1"/>
    <col min="5642" max="5888" width="9.140625" style="1374"/>
    <col min="5889" max="5889" width="34.42578125" style="1374" bestFit="1" customWidth="1"/>
    <col min="5890" max="5890" width="12.5703125" style="1374" bestFit="1" customWidth="1"/>
    <col min="5891" max="5892" width="9.42578125" style="1374" bestFit="1" customWidth="1"/>
    <col min="5893" max="5894" width="9.140625" style="1374"/>
    <col min="5895" max="5895" width="7.28515625" style="1374" bestFit="1" customWidth="1"/>
    <col min="5896" max="5896" width="9.5703125" style="1374" customWidth="1"/>
    <col min="5897" max="5897" width="7.28515625" style="1374" bestFit="1" customWidth="1"/>
    <col min="5898" max="6144" width="9.140625" style="1374"/>
    <col min="6145" max="6145" width="34.42578125" style="1374" bestFit="1" customWidth="1"/>
    <col min="6146" max="6146" width="12.5703125" style="1374" bestFit="1" customWidth="1"/>
    <col min="6147" max="6148" width="9.42578125" style="1374" bestFit="1" customWidth="1"/>
    <col min="6149" max="6150" width="9.140625" style="1374"/>
    <col min="6151" max="6151" width="7.28515625" style="1374" bestFit="1" customWidth="1"/>
    <col min="6152" max="6152" width="9.5703125" style="1374" customWidth="1"/>
    <col min="6153" max="6153" width="7.28515625" style="1374" bestFit="1" customWidth="1"/>
    <col min="6154" max="6400" width="9.140625" style="1374"/>
    <col min="6401" max="6401" width="34.42578125" style="1374" bestFit="1" customWidth="1"/>
    <col min="6402" max="6402" width="12.5703125" style="1374" bestFit="1" customWidth="1"/>
    <col min="6403" max="6404" width="9.42578125" style="1374" bestFit="1" customWidth="1"/>
    <col min="6405" max="6406" width="9.140625" style="1374"/>
    <col min="6407" max="6407" width="7.28515625" style="1374" bestFit="1" customWidth="1"/>
    <col min="6408" max="6408" width="9.5703125" style="1374" customWidth="1"/>
    <col min="6409" max="6409" width="7.28515625" style="1374" bestFit="1" customWidth="1"/>
    <col min="6410" max="6656" width="9.140625" style="1374"/>
    <col min="6657" max="6657" width="34.42578125" style="1374" bestFit="1" customWidth="1"/>
    <col min="6658" max="6658" width="12.5703125" style="1374" bestFit="1" customWidth="1"/>
    <col min="6659" max="6660" width="9.42578125" style="1374" bestFit="1" customWidth="1"/>
    <col min="6661" max="6662" width="9.140625" style="1374"/>
    <col min="6663" max="6663" width="7.28515625" style="1374" bestFit="1" customWidth="1"/>
    <col min="6664" max="6664" width="9.5703125" style="1374" customWidth="1"/>
    <col min="6665" max="6665" width="7.28515625" style="1374" bestFit="1" customWidth="1"/>
    <col min="6666" max="6912" width="9.140625" style="1374"/>
    <col min="6913" max="6913" width="34.42578125" style="1374" bestFit="1" customWidth="1"/>
    <col min="6914" max="6914" width="12.5703125" style="1374" bestFit="1" customWidth="1"/>
    <col min="6915" max="6916" width="9.42578125" style="1374" bestFit="1" customWidth="1"/>
    <col min="6917" max="6918" width="9.140625" style="1374"/>
    <col min="6919" max="6919" width="7.28515625" style="1374" bestFit="1" customWidth="1"/>
    <col min="6920" max="6920" width="9.5703125" style="1374" customWidth="1"/>
    <col min="6921" max="6921" width="7.28515625" style="1374" bestFit="1" customWidth="1"/>
    <col min="6922" max="7168" width="9.140625" style="1374"/>
    <col min="7169" max="7169" width="34.42578125" style="1374" bestFit="1" customWidth="1"/>
    <col min="7170" max="7170" width="12.5703125" style="1374" bestFit="1" customWidth="1"/>
    <col min="7171" max="7172" width="9.42578125" style="1374" bestFit="1" customWidth="1"/>
    <col min="7173" max="7174" width="9.140625" style="1374"/>
    <col min="7175" max="7175" width="7.28515625" style="1374" bestFit="1" customWidth="1"/>
    <col min="7176" max="7176" width="9.5703125" style="1374" customWidth="1"/>
    <col min="7177" max="7177" width="7.28515625" style="1374" bestFit="1" customWidth="1"/>
    <col min="7178" max="7424" width="9.140625" style="1374"/>
    <col min="7425" max="7425" width="34.42578125" style="1374" bestFit="1" customWidth="1"/>
    <col min="7426" max="7426" width="12.5703125" style="1374" bestFit="1" customWidth="1"/>
    <col min="7427" max="7428" width="9.42578125" style="1374" bestFit="1" customWidth="1"/>
    <col min="7429" max="7430" width="9.140625" style="1374"/>
    <col min="7431" max="7431" width="7.28515625" style="1374" bestFit="1" customWidth="1"/>
    <col min="7432" max="7432" width="9.5703125" style="1374" customWidth="1"/>
    <col min="7433" max="7433" width="7.28515625" style="1374" bestFit="1" customWidth="1"/>
    <col min="7434" max="7680" width="9.140625" style="1374"/>
    <col min="7681" max="7681" width="34.42578125" style="1374" bestFit="1" customWidth="1"/>
    <col min="7682" max="7682" width="12.5703125" style="1374" bestFit="1" customWidth="1"/>
    <col min="7683" max="7684" width="9.42578125" style="1374" bestFit="1" customWidth="1"/>
    <col min="7685" max="7686" width="9.140625" style="1374"/>
    <col min="7687" max="7687" width="7.28515625" style="1374" bestFit="1" customWidth="1"/>
    <col min="7688" max="7688" width="9.5703125" style="1374" customWidth="1"/>
    <col min="7689" max="7689" width="7.28515625" style="1374" bestFit="1" customWidth="1"/>
    <col min="7690" max="7936" width="9.140625" style="1374"/>
    <col min="7937" max="7937" width="34.42578125" style="1374" bestFit="1" customWidth="1"/>
    <col min="7938" max="7938" width="12.5703125" style="1374" bestFit="1" customWidth="1"/>
    <col min="7939" max="7940" width="9.42578125" style="1374" bestFit="1" customWidth="1"/>
    <col min="7941" max="7942" width="9.140625" style="1374"/>
    <col min="7943" max="7943" width="7.28515625" style="1374" bestFit="1" customWidth="1"/>
    <col min="7944" max="7944" width="9.5703125" style="1374" customWidth="1"/>
    <col min="7945" max="7945" width="7.28515625" style="1374" bestFit="1" customWidth="1"/>
    <col min="7946" max="8192" width="9.140625" style="1374"/>
    <col min="8193" max="8193" width="34.42578125" style="1374" bestFit="1" customWidth="1"/>
    <col min="8194" max="8194" width="12.5703125" style="1374" bestFit="1" customWidth="1"/>
    <col min="8195" max="8196" width="9.42578125" style="1374" bestFit="1" customWidth="1"/>
    <col min="8197" max="8198" width="9.140625" style="1374"/>
    <col min="8199" max="8199" width="7.28515625" style="1374" bestFit="1" customWidth="1"/>
    <col min="8200" max="8200" width="9.5703125" style="1374" customWidth="1"/>
    <col min="8201" max="8201" width="7.28515625" style="1374" bestFit="1" customWidth="1"/>
    <col min="8202" max="8448" width="9.140625" style="1374"/>
    <col min="8449" max="8449" width="34.42578125" style="1374" bestFit="1" customWidth="1"/>
    <col min="8450" max="8450" width="12.5703125" style="1374" bestFit="1" customWidth="1"/>
    <col min="8451" max="8452" width="9.42578125" style="1374" bestFit="1" customWidth="1"/>
    <col min="8453" max="8454" width="9.140625" style="1374"/>
    <col min="8455" max="8455" width="7.28515625" style="1374" bestFit="1" customWidth="1"/>
    <col min="8456" max="8456" width="9.5703125" style="1374" customWidth="1"/>
    <col min="8457" max="8457" width="7.28515625" style="1374" bestFit="1" customWidth="1"/>
    <col min="8458" max="8704" width="9.140625" style="1374"/>
    <col min="8705" max="8705" width="34.42578125" style="1374" bestFit="1" customWidth="1"/>
    <col min="8706" max="8706" width="12.5703125" style="1374" bestFit="1" customWidth="1"/>
    <col min="8707" max="8708" width="9.42578125" style="1374" bestFit="1" customWidth="1"/>
    <col min="8709" max="8710" width="9.140625" style="1374"/>
    <col min="8711" max="8711" width="7.28515625" style="1374" bestFit="1" customWidth="1"/>
    <col min="8712" max="8712" width="9.5703125" style="1374" customWidth="1"/>
    <col min="8713" max="8713" width="7.28515625" style="1374" bestFit="1" customWidth="1"/>
    <col min="8714" max="8960" width="9.140625" style="1374"/>
    <col min="8961" max="8961" width="34.42578125" style="1374" bestFit="1" customWidth="1"/>
    <col min="8962" max="8962" width="12.5703125" style="1374" bestFit="1" customWidth="1"/>
    <col min="8963" max="8964" width="9.42578125" style="1374" bestFit="1" customWidth="1"/>
    <col min="8965" max="8966" width="9.140625" style="1374"/>
    <col min="8967" max="8967" width="7.28515625" style="1374" bestFit="1" customWidth="1"/>
    <col min="8968" max="8968" width="9.5703125" style="1374" customWidth="1"/>
    <col min="8969" max="8969" width="7.28515625" style="1374" bestFit="1" customWidth="1"/>
    <col min="8970" max="9216" width="9.140625" style="1374"/>
    <col min="9217" max="9217" width="34.42578125" style="1374" bestFit="1" customWidth="1"/>
    <col min="9218" max="9218" width="12.5703125" style="1374" bestFit="1" customWidth="1"/>
    <col min="9219" max="9220" width="9.42578125" style="1374" bestFit="1" customWidth="1"/>
    <col min="9221" max="9222" width="9.140625" style="1374"/>
    <col min="9223" max="9223" width="7.28515625" style="1374" bestFit="1" customWidth="1"/>
    <col min="9224" max="9224" width="9.5703125" style="1374" customWidth="1"/>
    <col min="9225" max="9225" width="7.28515625" style="1374" bestFit="1" customWidth="1"/>
    <col min="9226" max="9472" width="9.140625" style="1374"/>
    <col min="9473" max="9473" width="34.42578125" style="1374" bestFit="1" customWidth="1"/>
    <col min="9474" max="9474" width="12.5703125" style="1374" bestFit="1" customWidth="1"/>
    <col min="9475" max="9476" width="9.42578125" style="1374" bestFit="1" customWidth="1"/>
    <col min="9477" max="9478" width="9.140625" style="1374"/>
    <col min="9479" max="9479" width="7.28515625" style="1374" bestFit="1" customWidth="1"/>
    <col min="9480" max="9480" width="9.5703125" style="1374" customWidth="1"/>
    <col min="9481" max="9481" width="7.28515625" style="1374" bestFit="1" customWidth="1"/>
    <col min="9482" max="9728" width="9.140625" style="1374"/>
    <col min="9729" max="9729" width="34.42578125" style="1374" bestFit="1" customWidth="1"/>
    <col min="9730" max="9730" width="12.5703125" style="1374" bestFit="1" customWidth="1"/>
    <col min="9731" max="9732" width="9.42578125" style="1374" bestFit="1" customWidth="1"/>
    <col min="9733" max="9734" width="9.140625" style="1374"/>
    <col min="9735" max="9735" width="7.28515625" style="1374" bestFit="1" customWidth="1"/>
    <col min="9736" max="9736" width="9.5703125" style="1374" customWidth="1"/>
    <col min="9737" max="9737" width="7.28515625" style="1374" bestFit="1" customWidth="1"/>
    <col min="9738" max="9984" width="9.140625" style="1374"/>
    <col min="9985" max="9985" width="34.42578125" style="1374" bestFit="1" customWidth="1"/>
    <col min="9986" max="9986" width="12.5703125" style="1374" bestFit="1" customWidth="1"/>
    <col min="9987" max="9988" width="9.42578125" style="1374" bestFit="1" customWidth="1"/>
    <col min="9989" max="9990" width="9.140625" style="1374"/>
    <col min="9991" max="9991" width="7.28515625" style="1374" bestFit="1" customWidth="1"/>
    <col min="9992" max="9992" width="9.5703125" style="1374" customWidth="1"/>
    <col min="9993" max="9993" width="7.28515625" style="1374" bestFit="1" customWidth="1"/>
    <col min="9994" max="10240" width="9.140625" style="1374"/>
    <col min="10241" max="10241" width="34.42578125" style="1374" bestFit="1" customWidth="1"/>
    <col min="10242" max="10242" width="12.5703125" style="1374" bestFit="1" customWidth="1"/>
    <col min="10243" max="10244" width="9.42578125" style="1374" bestFit="1" customWidth="1"/>
    <col min="10245" max="10246" width="9.140625" style="1374"/>
    <col min="10247" max="10247" width="7.28515625" style="1374" bestFit="1" customWidth="1"/>
    <col min="10248" max="10248" width="9.5703125" style="1374" customWidth="1"/>
    <col min="10249" max="10249" width="7.28515625" style="1374" bestFit="1" customWidth="1"/>
    <col min="10250" max="10496" width="9.140625" style="1374"/>
    <col min="10497" max="10497" width="34.42578125" style="1374" bestFit="1" customWidth="1"/>
    <col min="10498" max="10498" width="12.5703125" style="1374" bestFit="1" customWidth="1"/>
    <col min="10499" max="10500" width="9.42578125" style="1374" bestFit="1" customWidth="1"/>
    <col min="10501" max="10502" width="9.140625" style="1374"/>
    <col min="10503" max="10503" width="7.28515625" style="1374" bestFit="1" customWidth="1"/>
    <col min="10504" max="10504" width="9.5703125" style="1374" customWidth="1"/>
    <col min="10505" max="10505" width="7.28515625" style="1374" bestFit="1" customWidth="1"/>
    <col min="10506" max="10752" width="9.140625" style="1374"/>
    <col min="10753" max="10753" width="34.42578125" style="1374" bestFit="1" customWidth="1"/>
    <col min="10754" max="10754" width="12.5703125" style="1374" bestFit="1" customWidth="1"/>
    <col min="10755" max="10756" width="9.42578125" style="1374" bestFit="1" customWidth="1"/>
    <col min="10757" max="10758" width="9.140625" style="1374"/>
    <col min="10759" max="10759" width="7.28515625" style="1374" bestFit="1" customWidth="1"/>
    <col min="10760" max="10760" width="9.5703125" style="1374" customWidth="1"/>
    <col min="10761" max="10761" width="7.28515625" style="1374" bestFit="1" customWidth="1"/>
    <col min="10762" max="11008" width="9.140625" style="1374"/>
    <col min="11009" max="11009" width="34.42578125" style="1374" bestFit="1" customWidth="1"/>
    <col min="11010" max="11010" width="12.5703125" style="1374" bestFit="1" customWidth="1"/>
    <col min="11011" max="11012" width="9.42578125" style="1374" bestFit="1" customWidth="1"/>
    <col min="11013" max="11014" width="9.140625" style="1374"/>
    <col min="11015" max="11015" width="7.28515625" style="1374" bestFit="1" customWidth="1"/>
    <col min="11016" max="11016" width="9.5703125" style="1374" customWidth="1"/>
    <col min="11017" max="11017" width="7.28515625" style="1374" bestFit="1" customWidth="1"/>
    <col min="11018" max="11264" width="9.140625" style="1374"/>
    <col min="11265" max="11265" width="34.42578125" style="1374" bestFit="1" customWidth="1"/>
    <col min="11266" max="11266" width="12.5703125" style="1374" bestFit="1" customWidth="1"/>
    <col min="11267" max="11268" width="9.42578125" style="1374" bestFit="1" customWidth="1"/>
    <col min="11269" max="11270" width="9.140625" style="1374"/>
    <col min="11271" max="11271" width="7.28515625" style="1374" bestFit="1" customWidth="1"/>
    <col min="11272" max="11272" width="9.5703125" style="1374" customWidth="1"/>
    <col min="11273" max="11273" width="7.28515625" style="1374" bestFit="1" customWidth="1"/>
    <col min="11274" max="11520" width="9.140625" style="1374"/>
    <col min="11521" max="11521" width="34.42578125" style="1374" bestFit="1" customWidth="1"/>
    <col min="11522" max="11522" width="12.5703125" style="1374" bestFit="1" customWidth="1"/>
    <col min="11523" max="11524" width="9.42578125" style="1374" bestFit="1" customWidth="1"/>
    <col min="11525" max="11526" width="9.140625" style="1374"/>
    <col min="11527" max="11527" width="7.28515625" style="1374" bestFit="1" customWidth="1"/>
    <col min="11528" max="11528" width="9.5703125" style="1374" customWidth="1"/>
    <col min="11529" max="11529" width="7.28515625" style="1374" bestFit="1" customWidth="1"/>
    <col min="11530" max="11776" width="9.140625" style="1374"/>
    <col min="11777" max="11777" width="34.42578125" style="1374" bestFit="1" customWidth="1"/>
    <col min="11778" max="11778" width="12.5703125" style="1374" bestFit="1" customWidth="1"/>
    <col min="11779" max="11780" width="9.42578125" style="1374" bestFit="1" customWidth="1"/>
    <col min="11781" max="11782" width="9.140625" style="1374"/>
    <col min="11783" max="11783" width="7.28515625" style="1374" bestFit="1" customWidth="1"/>
    <col min="11784" max="11784" width="9.5703125" style="1374" customWidth="1"/>
    <col min="11785" max="11785" width="7.28515625" style="1374" bestFit="1" customWidth="1"/>
    <col min="11786" max="12032" width="9.140625" style="1374"/>
    <col min="12033" max="12033" width="34.42578125" style="1374" bestFit="1" customWidth="1"/>
    <col min="12034" max="12034" width="12.5703125" style="1374" bestFit="1" customWidth="1"/>
    <col min="12035" max="12036" width="9.42578125" style="1374" bestFit="1" customWidth="1"/>
    <col min="12037" max="12038" width="9.140625" style="1374"/>
    <col min="12039" max="12039" width="7.28515625" style="1374" bestFit="1" customWidth="1"/>
    <col min="12040" max="12040" width="9.5703125" style="1374" customWidth="1"/>
    <col min="12041" max="12041" width="7.28515625" style="1374" bestFit="1" customWidth="1"/>
    <col min="12042" max="12288" width="9.140625" style="1374"/>
    <col min="12289" max="12289" width="34.42578125" style="1374" bestFit="1" customWidth="1"/>
    <col min="12290" max="12290" width="12.5703125" style="1374" bestFit="1" customWidth="1"/>
    <col min="12291" max="12292" width="9.42578125" style="1374" bestFit="1" customWidth="1"/>
    <col min="12293" max="12294" width="9.140625" style="1374"/>
    <col min="12295" max="12295" width="7.28515625" style="1374" bestFit="1" customWidth="1"/>
    <col min="12296" max="12296" width="9.5703125" style="1374" customWidth="1"/>
    <col min="12297" max="12297" width="7.28515625" style="1374" bestFit="1" customWidth="1"/>
    <col min="12298" max="12544" width="9.140625" style="1374"/>
    <col min="12545" max="12545" width="34.42578125" style="1374" bestFit="1" customWidth="1"/>
    <col min="12546" max="12546" width="12.5703125" style="1374" bestFit="1" customWidth="1"/>
    <col min="12547" max="12548" width="9.42578125" style="1374" bestFit="1" customWidth="1"/>
    <col min="12549" max="12550" width="9.140625" style="1374"/>
    <col min="12551" max="12551" width="7.28515625" style="1374" bestFit="1" customWidth="1"/>
    <col min="12552" max="12552" width="9.5703125" style="1374" customWidth="1"/>
    <col min="12553" max="12553" width="7.28515625" style="1374" bestFit="1" customWidth="1"/>
    <col min="12554" max="12800" width="9.140625" style="1374"/>
    <col min="12801" max="12801" width="34.42578125" style="1374" bestFit="1" customWidth="1"/>
    <col min="12802" max="12802" width="12.5703125" style="1374" bestFit="1" customWidth="1"/>
    <col min="12803" max="12804" width="9.42578125" style="1374" bestFit="1" customWidth="1"/>
    <col min="12805" max="12806" width="9.140625" style="1374"/>
    <col min="12807" max="12807" width="7.28515625" style="1374" bestFit="1" customWidth="1"/>
    <col min="12808" max="12808" width="9.5703125" style="1374" customWidth="1"/>
    <col min="12809" max="12809" width="7.28515625" style="1374" bestFit="1" customWidth="1"/>
    <col min="12810" max="13056" width="9.140625" style="1374"/>
    <col min="13057" max="13057" width="34.42578125" style="1374" bestFit="1" customWidth="1"/>
    <col min="13058" max="13058" width="12.5703125" style="1374" bestFit="1" customWidth="1"/>
    <col min="13059" max="13060" width="9.42578125" style="1374" bestFit="1" customWidth="1"/>
    <col min="13061" max="13062" width="9.140625" style="1374"/>
    <col min="13063" max="13063" width="7.28515625" style="1374" bestFit="1" customWidth="1"/>
    <col min="13064" max="13064" width="9.5703125" style="1374" customWidth="1"/>
    <col min="13065" max="13065" width="7.28515625" style="1374" bestFit="1" customWidth="1"/>
    <col min="13066" max="13312" width="9.140625" style="1374"/>
    <col min="13313" max="13313" width="34.42578125" style="1374" bestFit="1" customWidth="1"/>
    <col min="13314" max="13314" width="12.5703125" style="1374" bestFit="1" customWidth="1"/>
    <col min="13315" max="13316" width="9.42578125" style="1374" bestFit="1" customWidth="1"/>
    <col min="13317" max="13318" width="9.140625" style="1374"/>
    <col min="13319" max="13319" width="7.28515625" style="1374" bestFit="1" customWidth="1"/>
    <col min="13320" max="13320" width="9.5703125" style="1374" customWidth="1"/>
    <col min="13321" max="13321" width="7.28515625" style="1374" bestFit="1" customWidth="1"/>
    <col min="13322" max="13568" width="9.140625" style="1374"/>
    <col min="13569" max="13569" width="34.42578125" style="1374" bestFit="1" customWidth="1"/>
    <col min="13570" max="13570" width="12.5703125" style="1374" bestFit="1" customWidth="1"/>
    <col min="13571" max="13572" width="9.42578125" style="1374" bestFit="1" customWidth="1"/>
    <col min="13573" max="13574" width="9.140625" style="1374"/>
    <col min="13575" max="13575" width="7.28515625" style="1374" bestFit="1" customWidth="1"/>
    <col min="13576" max="13576" width="9.5703125" style="1374" customWidth="1"/>
    <col min="13577" max="13577" width="7.28515625" style="1374" bestFit="1" customWidth="1"/>
    <col min="13578" max="13824" width="9.140625" style="1374"/>
    <col min="13825" max="13825" width="34.42578125" style="1374" bestFit="1" customWidth="1"/>
    <col min="13826" max="13826" width="12.5703125" style="1374" bestFit="1" customWidth="1"/>
    <col min="13827" max="13828" width="9.42578125" style="1374" bestFit="1" customWidth="1"/>
    <col min="13829" max="13830" width="9.140625" style="1374"/>
    <col min="13831" max="13831" width="7.28515625" style="1374" bestFit="1" customWidth="1"/>
    <col min="13832" max="13832" width="9.5703125" style="1374" customWidth="1"/>
    <col min="13833" max="13833" width="7.28515625" style="1374" bestFit="1" customWidth="1"/>
    <col min="13834" max="14080" width="9.140625" style="1374"/>
    <col min="14081" max="14081" width="34.42578125" style="1374" bestFit="1" customWidth="1"/>
    <col min="14082" max="14082" width="12.5703125" style="1374" bestFit="1" customWidth="1"/>
    <col min="14083" max="14084" width="9.42578125" style="1374" bestFit="1" customWidth="1"/>
    <col min="14085" max="14086" width="9.140625" style="1374"/>
    <col min="14087" max="14087" width="7.28515625" style="1374" bestFit="1" customWidth="1"/>
    <col min="14088" max="14088" width="9.5703125" style="1374" customWidth="1"/>
    <col min="14089" max="14089" width="7.28515625" style="1374" bestFit="1" customWidth="1"/>
    <col min="14090" max="14336" width="9.140625" style="1374"/>
    <col min="14337" max="14337" width="34.42578125" style="1374" bestFit="1" customWidth="1"/>
    <col min="14338" max="14338" width="12.5703125" style="1374" bestFit="1" customWidth="1"/>
    <col min="14339" max="14340" width="9.42578125" style="1374" bestFit="1" customWidth="1"/>
    <col min="14341" max="14342" width="9.140625" style="1374"/>
    <col min="14343" max="14343" width="7.28515625" style="1374" bestFit="1" customWidth="1"/>
    <col min="14344" max="14344" width="9.5703125" style="1374" customWidth="1"/>
    <col min="14345" max="14345" width="7.28515625" style="1374" bestFit="1" customWidth="1"/>
    <col min="14346" max="14592" width="9.140625" style="1374"/>
    <col min="14593" max="14593" width="34.42578125" style="1374" bestFit="1" customWidth="1"/>
    <col min="14594" max="14594" width="12.5703125" style="1374" bestFit="1" customWidth="1"/>
    <col min="14595" max="14596" width="9.42578125" style="1374" bestFit="1" customWidth="1"/>
    <col min="14597" max="14598" width="9.140625" style="1374"/>
    <col min="14599" max="14599" width="7.28515625" style="1374" bestFit="1" customWidth="1"/>
    <col min="14600" max="14600" width="9.5703125" style="1374" customWidth="1"/>
    <col min="14601" max="14601" width="7.28515625" style="1374" bestFit="1" customWidth="1"/>
    <col min="14602" max="14848" width="9.140625" style="1374"/>
    <col min="14849" max="14849" width="34.42578125" style="1374" bestFit="1" customWidth="1"/>
    <col min="14850" max="14850" width="12.5703125" style="1374" bestFit="1" customWidth="1"/>
    <col min="14851" max="14852" width="9.42578125" style="1374" bestFit="1" customWidth="1"/>
    <col min="14853" max="14854" width="9.140625" style="1374"/>
    <col min="14855" max="14855" width="7.28515625" style="1374" bestFit="1" customWidth="1"/>
    <col min="14856" max="14856" width="9.5703125" style="1374" customWidth="1"/>
    <col min="14857" max="14857" width="7.28515625" style="1374" bestFit="1" customWidth="1"/>
    <col min="14858" max="15104" width="9.140625" style="1374"/>
    <col min="15105" max="15105" width="34.42578125" style="1374" bestFit="1" customWidth="1"/>
    <col min="15106" max="15106" width="12.5703125" style="1374" bestFit="1" customWidth="1"/>
    <col min="15107" max="15108" width="9.42578125" style="1374" bestFit="1" customWidth="1"/>
    <col min="15109" max="15110" width="9.140625" style="1374"/>
    <col min="15111" max="15111" width="7.28515625" style="1374" bestFit="1" customWidth="1"/>
    <col min="15112" max="15112" width="9.5703125" style="1374" customWidth="1"/>
    <col min="15113" max="15113" width="7.28515625" style="1374" bestFit="1" customWidth="1"/>
    <col min="15114" max="15360" width="9.140625" style="1374"/>
    <col min="15361" max="15361" width="34.42578125" style="1374" bestFit="1" customWidth="1"/>
    <col min="15362" max="15362" width="12.5703125" style="1374" bestFit="1" customWidth="1"/>
    <col min="15363" max="15364" width="9.42578125" style="1374" bestFit="1" customWidth="1"/>
    <col min="15365" max="15366" width="9.140625" style="1374"/>
    <col min="15367" max="15367" width="7.28515625" style="1374" bestFit="1" customWidth="1"/>
    <col min="15368" max="15368" width="9.5703125" style="1374" customWidth="1"/>
    <col min="15369" max="15369" width="7.28515625" style="1374" bestFit="1" customWidth="1"/>
    <col min="15370" max="15616" width="9.140625" style="1374"/>
    <col min="15617" max="15617" width="34.42578125" style="1374" bestFit="1" customWidth="1"/>
    <col min="15618" max="15618" width="12.5703125" style="1374" bestFit="1" customWidth="1"/>
    <col min="15619" max="15620" width="9.42578125" style="1374" bestFit="1" customWidth="1"/>
    <col min="15621" max="15622" width="9.140625" style="1374"/>
    <col min="15623" max="15623" width="7.28515625" style="1374" bestFit="1" customWidth="1"/>
    <col min="15624" max="15624" width="9.5703125" style="1374" customWidth="1"/>
    <col min="15625" max="15625" width="7.28515625" style="1374" bestFit="1" customWidth="1"/>
    <col min="15626" max="15872" width="9.140625" style="1374"/>
    <col min="15873" max="15873" width="34.42578125" style="1374" bestFit="1" customWidth="1"/>
    <col min="15874" max="15874" width="12.5703125" style="1374" bestFit="1" customWidth="1"/>
    <col min="15875" max="15876" width="9.42578125" style="1374" bestFit="1" customWidth="1"/>
    <col min="15877" max="15878" width="9.140625" style="1374"/>
    <col min="15879" max="15879" width="7.28515625" style="1374" bestFit="1" customWidth="1"/>
    <col min="15880" max="15880" width="9.5703125" style="1374" customWidth="1"/>
    <col min="15881" max="15881" width="7.28515625" style="1374" bestFit="1" customWidth="1"/>
    <col min="15882" max="16128" width="9.140625" style="1374"/>
    <col min="16129" max="16129" width="34.42578125" style="1374" bestFit="1" customWidth="1"/>
    <col min="16130" max="16130" width="12.5703125" style="1374" bestFit="1" customWidth="1"/>
    <col min="16131" max="16132" width="9.42578125" style="1374" bestFit="1" customWidth="1"/>
    <col min="16133" max="16134" width="9.140625" style="1374"/>
    <col min="16135" max="16135" width="7.28515625" style="1374" bestFit="1" customWidth="1"/>
    <col min="16136" max="16136" width="9.5703125" style="1374" customWidth="1"/>
    <col min="16137" max="16137" width="7.28515625" style="1374" bestFit="1" customWidth="1"/>
    <col min="16138" max="16384" width="9.140625" style="1374"/>
  </cols>
  <sheetData>
    <row r="1" spans="1:10">
      <c r="A1" s="1655" t="s">
        <v>1026</v>
      </c>
      <c r="B1" s="1655"/>
      <c r="C1" s="1655"/>
      <c r="D1" s="1655"/>
      <c r="E1" s="1655"/>
      <c r="F1" s="1655"/>
      <c r="G1" s="1655"/>
      <c r="H1" s="1655"/>
      <c r="I1" s="1655"/>
    </row>
    <row r="2" spans="1:10" ht="15.75">
      <c r="A2" s="1813" t="s">
        <v>110</v>
      </c>
      <c r="B2" s="1813"/>
      <c r="C2" s="1813"/>
      <c r="D2" s="1813"/>
      <c r="E2" s="1813"/>
      <c r="F2" s="1813"/>
      <c r="G2" s="1813"/>
      <c r="H2" s="1813"/>
      <c r="I2" s="1813"/>
    </row>
    <row r="3" spans="1:10" ht="13.5" thickBot="1">
      <c r="A3" s="1375"/>
      <c r="B3" s="1375"/>
      <c r="C3" s="1375"/>
      <c r="D3" s="1375"/>
      <c r="E3" s="1375"/>
      <c r="F3" s="1375"/>
      <c r="G3" s="1375"/>
      <c r="H3" s="1822" t="s">
        <v>50</v>
      </c>
      <c r="I3" s="1822"/>
    </row>
    <row r="4" spans="1:10" ht="19.5" customHeight="1" thickTop="1">
      <c r="A4" s="1823" t="s">
        <v>727</v>
      </c>
      <c r="B4" s="1434">
        <f>'Sect credit'!B4</f>
        <v>2016</v>
      </c>
      <c r="C4" s="1435">
        <f>'Sect credit'!C4</f>
        <v>2016</v>
      </c>
      <c r="D4" s="1436">
        <f>'Sect credit'!D4</f>
        <v>2017</v>
      </c>
      <c r="E4" s="1436">
        <f>'Sect credit'!E4</f>
        <v>2017</v>
      </c>
      <c r="F4" s="1804" t="str">
        <f>'Sect credit'!F4</f>
        <v>Changes during three months</v>
      </c>
      <c r="G4" s="1805"/>
      <c r="H4" s="1805"/>
      <c r="I4" s="1806"/>
    </row>
    <row r="5" spans="1:10" ht="19.5" customHeight="1">
      <c r="A5" s="1824"/>
      <c r="B5" s="1437" t="str">
        <f>'Sect credit'!B5</f>
        <v xml:space="preserve">Jul </v>
      </c>
      <c r="C5" s="1438" t="str">
        <f>'Sect credit'!C5</f>
        <v>Oct</v>
      </c>
      <c r="D5" s="1437" t="str">
        <f>'Sect credit'!D5</f>
        <v>Jul (R)</v>
      </c>
      <c r="E5" s="1438" t="str">
        <f>'Sect credit'!E5</f>
        <v>Oct (P)</v>
      </c>
      <c r="F5" s="1807" t="str">
        <f>'Sect credit'!F5:G5</f>
        <v>2016/17</v>
      </c>
      <c r="G5" s="1808"/>
      <c r="H5" s="1807" t="str">
        <f>'Sect credit'!H5:I5</f>
        <v>2017/18</v>
      </c>
      <c r="I5" s="1809"/>
    </row>
    <row r="6" spans="1:10" ht="19.5" customHeight="1">
      <c r="A6" s="1825"/>
      <c r="B6" s="1439"/>
      <c r="C6" s="1439"/>
      <c r="D6" s="1439"/>
      <c r="E6" s="1439"/>
      <c r="F6" s="1439" t="s">
        <v>691</v>
      </c>
      <c r="G6" s="1439" t="s">
        <v>692</v>
      </c>
      <c r="H6" s="1439" t="s">
        <v>691</v>
      </c>
      <c r="I6" s="1440" t="s">
        <v>692</v>
      </c>
    </row>
    <row r="7" spans="1:10" s="1375" customFormat="1" ht="19.5" customHeight="1">
      <c r="A7" s="1441" t="s">
        <v>934</v>
      </c>
      <c r="B7" s="1442">
        <v>30642.247245480001</v>
      </c>
      <c r="C7" s="1442">
        <v>28284.163129529999</v>
      </c>
      <c r="D7" s="1442">
        <v>37452.612048049028</v>
      </c>
      <c r="E7" s="1442">
        <v>34559.40258029</v>
      </c>
      <c r="F7" s="1442">
        <v>-2358.0841159500014</v>
      </c>
      <c r="G7" s="1442">
        <v>-7.6955325667174739</v>
      </c>
      <c r="H7" s="1442">
        <v>-2893.2094677590285</v>
      </c>
      <c r="I7" s="1443">
        <v>-7.7249871492200528</v>
      </c>
    </row>
    <row r="8" spans="1:10" s="1375" customFormat="1" ht="19.5" customHeight="1">
      <c r="A8" s="1441" t="s">
        <v>935</v>
      </c>
      <c r="B8" s="1442">
        <v>1014.6742012399998</v>
      </c>
      <c r="C8" s="1442">
        <v>1590.4383002499999</v>
      </c>
      <c r="D8" s="1442">
        <v>997.93884472999969</v>
      </c>
      <c r="E8" s="1442">
        <v>460.07523887999986</v>
      </c>
      <c r="F8" s="1442">
        <v>575.76409901000011</v>
      </c>
      <c r="G8" s="1442">
        <v>56.743740828965386</v>
      </c>
      <c r="H8" s="1442">
        <v>-537.86360584999989</v>
      </c>
      <c r="I8" s="1443">
        <v>-53.897451601407823</v>
      </c>
    </row>
    <row r="9" spans="1:10" s="1375" customFormat="1" ht="19.5" customHeight="1">
      <c r="A9" s="1441" t="s">
        <v>936</v>
      </c>
      <c r="B9" s="1442">
        <v>29668.697392400001</v>
      </c>
      <c r="C9" s="1442">
        <v>30345.643894720004</v>
      </c>
      <c r="D9" s="1442">
        <v>33940.579231210002</v>
      </c>
      <c r="E9" s="1442">
        <v>36765.232995630009</v>
      </c>
      <c r="F9" s="1442">
        <v>676.94650232000276</v>
      </c>
      <c r="G9" s="1442">
        <v>2.2816859579868543</v>
      </c>
      <c r="H9" s="1442">
        <v>2824.6537644200071</v>
      </c>
      <c r="I9" s="1443">
        <v>8.3223499079903789</v>
      </c>
    </row>
    <row r="10" spans="1:10" s="1375" customFormat="1" ht="19.5" customHeight="1">
      <c r="A10" s="1441" t="s">
        <v>937</v>
      </c>
      <c r="B10" s="1442">
        <v>10549.536879520989</v>
      </c>
      <c r="C10" s="1442">
        <v>12172.306484215991</v>
      </c>
      <c r="D10" s="1442">
        <v>21433.386203185986</v>
      </c>
      <c r="E10" s="1442">
        <v>17706.021828539986</v>
      </c>
      <c r="F10" s="1442">
        <v>1622.7696046950023</v>
      </c>
      <c r="G10" s="1442">
        <v>15.382377664797412</v>
      </c>
      <c r="H10" s="1442">
        <v>-3727.3643746460002</v>
      </c>
      <c r="I10" s="1443">
        <v>-17.390459628315487</v>
      </c>
    </row>
    <row r="11" spans="1:10" ht="19.5" customHeight="1">
      <c r="A11" s="1282" t="s">
        <v>938</v>
      </c>
      <c r="B11" s="1444">
        <v>9573.2858712009893</v>
      </c>
      <c r="C11" s="1444">
        <v>10694.996881185991</v>
      </c>
      <c r="D11" s="1444">
        <v>20038.838908685982</v>
      </c>
      <c r="E11" s="1444">
        <v>16889.896533269985</v>
      </c>
      <c r="F11" s="1444">
        <v>1121.7110099850015</v>
      </c>
      <c r="G11" s="1444">
        <v>11.717095102731749</v>
      </c>
      <c r="H11" s="1444">
        <v>-3148.942375415998</v>
      </c>
      <c r="I11" s="1445">
        <v>-15.714195766357827</v>
      </c>
      <c r="J11" s="1375"/>
    </row>
    <row r="12" spans="1:10" ht="19.5" customHeight="1">
      <c r="A12" s="1282" t="s">
        <v>939</v>
      </c>
      <c r="B12" s="1444">
        <v>976.25100831999998</v>
      </c>
      <c r="C12" s="1444">
        <v>1477.3096030300003</v>
      </c>
      <c r="D12" s="1444">
        <v>1394.5472945000029</v>
      </c>
      <c r="E12" s="1444">
        <v>816.12529527000265</v>
      </c>
      <c r="F12" s="1444">
        <v>501.05859471000031</v>
      </c>
      <c r="G12" s="1444">
        <v>51.324771031197855</v>
      </c>
      <c r="H12" s="1444">
        <v>-578.42199923000021</v>
      </c>
      <c r="I12" s="1445">
        <v>-41.477402846877702</v>
      </c>
      <c r="J12" s="1375"/>
    </row>
    <row r="13" spans="1:10" s="1375" customFormat="1" ht="19.5" customHeight="1">
      <c r="A13" s="1441" t="s">
        <v>940</v>
      </c>
      <c r="B13" s="1442">
        <v>1463885.5165692642</v>
      </c>
      <c r="C13" s="1442">
        <v>1554146.1834792406</v>
      </c>
      <c r="D13" s="1442">
        <v>1728231.1549233354</v>
      </c>
      <c r="E13" s="1442">
        <v>1818678.1478907787</v>
      </c>
      <c r="F13" s="1442">
        <v>90260.666909976397</v>
      </c>
      <c r="G13" s="1442">
        <v>6.1658282624115079</v>
      </c>
      <c r="H13" s="1442">
        <v>90446.992967443308</v>
      </c>
      <c r="I13" s="1443">
        <v>5.2335008953970368</v>
      </c>
    </row>
    <row r="14" spans="1:10" ht="19.5" customHeight="1">
      <c r="A14" s="1282" t="s">
        <v>941</v>
      </c>
      <c r="B14" s="1444">
        <v>1207457.4441309331</v>
      </c>
      <c r="C14" s="1444">
        <v>1284724.0665399521</v>
      </c>
      <c r="D14" s="1444">
        <v>1453024.6078200554</v>
      </c>
      <c r="E14" s="1444">
        <v>1517792.3810791965</v>
      </c>
      <c r="F14" s="1444">
        <v>77266.622409018921</v>
      </c>
      <c r="G14" s="1444">
        <v>6.3991176487906394</v>
      </c>
      <c r="H14" s="1444">
        <v>64767.773259141017</v>
      </c>
      <c r="I14" s="1445">
        <v>4.4574450364134464</v>
      </c>
      <c r="J14" s="1375"/>
    </row>
    <row r="15" spans="1:10" ht="19.5" customHeight="1">
      <c r="A15" s="1282" t="s">
        <v>942</v>
      </c>
      <c r="B15" s="1444">
        <v>1021955.0148755575</v>
      </c>
      <c r="C15" s="1444">
        <v>1079030.558665937</v>
      </c>
      <c r="D15" s="1444">
        <v>1208966.3336286163</v>
      </c>
      <c r="E15" s="1444">
        <v>1267205.5365571028</v>
      </c>
      <c r="F15" s="1444">
        <v>57075.543790379539</v>
      </c>
      <c r="G15" s="1444">
        <v>5.5849370040353072</v>
      </c>
      <c r="H15" s="1444">
        <v>58239.202928486513</v>
      </c>
      <c r="I15" s="1445">
        <v>4.817272516901788</v>
      </c>
      <c r="J15" s="1375"/>
    </row>
    <row r="16" spans="1:10" ht="19.5" customHeight="1">
      <c r="A16" s="1282" t="s">
        <v>943</v>
      </c>
      <c r="B16" s="1444">
        <v>38739.909665018989</v>
      </c>
      <c r="C16" s="1444">
        <v>43692.468346232999</v>
      </c>
      <c r="D16" s="1444">
        <v>53180.607488533526</v>
      </c>
      <c r="E16" s="1444">
        <v>54174.165129137022</v>
      </c>
      <c r="F16" s="1444">
        <v>4952.55868121401</v>
      </c>
      <c r="G16" s="1444">
        <v>12.784125528527049</v>
      </c>
      <c r="H16" s="1444">
        <v>993.55764060349611</v>
      </c>
      <c r="I16" s="1445">
        <v>1.8682705736630045</v>
      </c>
      <c r="J16" s="1375"/>
    </row>
    <row r="17" spans="1:10" ht="19.5" customHeight="1">
      <c r="A17" s="1282" t="s">
        <v>944</v>
      </c>
      <c r="B17" s="1444">
        <v>913.77268212334366</v>
      </c>
      <c r="C17" s="1444">
        <v>911.10460338334383</v>
      </c>
      <c r="D17" s="1444">
        <v>1157.6889045299999</v>
      </c>
      <c r="E17" s="1444">
        <v>1229.59011824</v>
      </c>
      <c r="F17" s="1444">
        <v>-2.668078739999828</v>
      </c>
      <c r="G17" s="1444">
        <v>-0.29198495339125086</v>
      </c>
      <c r="H17" s="1444">
        <v>71.901213710000093</v>
      </c>
      <c r="I17" s="1445">
        <v>6.210754325160492</v>
      </c>
      <c r="J17" s="1375"/>
    </row>
    <row r="18" spans="1:10" ht="19.5" customHeight="1">
      <c r="A18" s="1282" t="s">
        <v>945</v>
      </c>
      <c r="B18" s="1444">
        <v>115407.51848351916</v>
      </c>
      <c r="C18" s="1444">
        <v>128198.1260769676</v>
      </c>
      <c r="D18" s="1444">
        <v>158394.45860238725</v>
      </c>
      <c r="E18" s="1444">
        <v>162932.53907266055</v>
      </c>
      <c r="F18" s="1444">
        <v>12790.60759344844</v>
      </c>
      <c r="G18" s="1444">
        <v>11.0829933452516</v>
      </c>
      <c r="H18" s="1444">
        <v>4538.0804702733003</v>
      </c>
      <c r="I18" s="1445">
        <v>2.8650500215194423</v>
      </c>
      <c r="J18" s="1375"/>
    </row>
    <row r="19" spans="1:10" ht="19.5" customHeight="1">
      <c r="A19" s="1282" t="s">
        <v>946</v>
      </c>
      <c r="B19" s="1444">
        <v>30441.228424714001</v>
      </c>
      <c r="C19" s="1444">
        <v>32891.808847430992</v>
      </c>
      <c r="D19" s="1444">
        <v>31325.519195988501</v>
      </c>
      <c r="E19" s="1444">
        <v>32250.550202055998</v>
      </c>
      <c r="F19" s="1444">
        <v>2450.5804227169901</v>
      </c>
      <c r="G19" s="1444">
        <v>8.0502021420642258</v>
      </c>
      <c r="H19" s="1444">
        <v>925.03100606749649</v>
      </c>
      <c r="I19" s="1445">
        <v>2.9529630467735539</v>
      </c>
      <c r="J19" s="1375"/>
    </row>
    <row r="20" spans="1:10" ht="19.5" customHeight="1">
      <c r="A20" s="1282" t="s">
        <v>947</v>
      </c>
      <c r="B20" s="1444">
        <v>256428.07243833123</v>
      </c>
      <c r="C20" s="1444">
        <v>269422.11693928868</v>
      </c>
      <c r="D20" s="1444">
        <v>275206.54710327991</v>
      </c>
      <c r="E20" s="1444">
        <v>300885.76681158209</v>
      </c>
      <c r="F20" s="1444">
        <v>12994.044500957447</v>
      </c>
      <c r="G20" s="1444">
        <v>5.0673252648975886</v>
      </c>
      <c r="H20" s="1444">
        <v>25679.219708302175</v>
      </c>
      <c r="I20" s="1445">
        <v>9.3308898275102603</v>
      </c>
      <c r="J20" s="1375"/>
    </row>
    <row r="21" spans="1:10" ht="19.5" customHeight="1">
      <c r="A21" s="1282" t="s">
        <v>948</v>
      </c>
      <c r="B21" s="1444">
        <v>17327.638864479995</v>
      </c>
      <c r="C21" s="1444">
        <v>18911.145386297994</v>
      </c>
      <c r="D21" s="1444">
        <v>20275.515842311506</v>
      </c>
      <c r="E21" s="1444">
        <v>20445.835310934006</v>
      </c>
      <c r="F21" s="1444">
        <v>1583.5065218179989</v>
      </c>
      <c r="G21" s="1444">
        <v>9.1386168317717882</v>
      </c>
      <c r="H21" s="1444">
        <v>170.3194686224997</v>
      </c>
      <c r="I21" s="1445">
        <v>0.84002532881098069</v>
      </c>
      <c r="J21" s="1375"/>
    </row>
    <row r="22" spans="1:10" ht="19.5" customHeight="1">
      <c r="A22" s="1282" t="s">
        <v>949</v>
      </c>
      <c r="B22" s="1444">
        <v>6520.465008359999</v>
      </c>
      <c r="C22" s="1444">
        <v>6438.8701991900007</v>
      </c>
      <c r="D22" s="1444">
        <v>7427.6373241500014</v>
      </c>
      <c r="E22" s="1444">
        <v>7141.9359947599996</v>
      </c>
      <c r="F22" s="1444">
        <v>-81.594809169998371</v>
      </c>
      <c r="G22" s="1444">
        <v>-1.2513648806547428</v>
      </c>
      <c r="H22" s="1444">
        <v>-285.70132939000177</v>
      </c>
      <c r="I22" s="1445">
        <v>-3.8464631069301252</v>
      </c>
      <c r="J22" s="1375"/>
    </row>
    <row r="23" spans="1:10" ht="19.5" customHeight="1">
      <c r="A23" s="1282" t="s">
        <v>950</v>
      </c>
      <c r="B23" s="1444">
        <v>287.13090332000002</v>
      </c>
      <c r="C23" s="1444">
        <v>241.2570991</v>
      </c>
      <c r="D23" s="1444">
        <v>244.15460744000004</v>
      </c>
      <c r="E23" s="1444">
        <v>292.45065341000003</v>
      </c>
      <c r="F23" s="1444">
        <v>-45.873804220000011</v>
      </c>
      <c r="G23" s="1444">
        <v>-15.976616828622877</v>
      </c>
      <c r="H23" s="1444">
        <v>48.296045969999994</v>
      </c>
      <c r="I23" s="1445">
        <v>19.780927534561698</v>
      </c>
      <c r="J23" s="1375"/>
    </row>
    <row r="24" spans="1:10" ht="19.5" customHeight="1">
      <c r="A24" s="1282" t="s">
        <v>951</v>
      </c>
      <c r="B24" s="1444">
        <v>10520.042952799995</v>
      </c>
      <c r="C24" s="1444">
        <v>12231.018088007992</v>
      </c>
      <c r="D24" s="1444">
        <v>12603.723910721506</v>
      </c>
      <c r="E24" s="1444">
        <v>13011.448662764005</v>
      </c>
      <c r="F24" s="1444">
        <v>1710.9751352079966</v>
      </c>
      <c r="G24" s="1444">
        <v>16.263955792619711</v>
      </c>
      <c r="H24" s="1444">
        <v>407.72475204249895</v>
      </c>
      <c r="I24" s="1445">
        <v>3.2349546446004194</v>
      </c>
      <c r="J24" s="1375"/>
    </row>
    <row r="25" spans="1:10" ht="19.5" customHeight="1">
      <c r="A25" s="1282" t="s">
        <v>952</v>
      </c>
      <c r="B25" s="1444">
        <v>239100.43357385125</v>
      </c>
      <c r="C25" s="1444">
        <v>250510.97155299073</v>
      </c>
      <c r="D25" s="1444">
        <v>254931.03126096842</v>
      </c>
      <c r="E25" s="1444">
        <v>280439.93150064803</v>
      </c>
      <c r="F25" s="1444">
        <v>11410.537979139481</v>
      </c>
      <c r="G25" s="1444">
        <v>4.7722782466703872</v>
      </c>
      <c r="H25" s="1444">
        <v>25508.900239679613</v>
      </c>
      <c r="I25" s="1445">
        <v>10.006196622476532</v>
      </c>
      <c r="J25" s="1375"/>
    </row>
    <row r="26" spans="1:10" ht="19.5" customHeight="1">
      <c r="A26" s="1282" t="s">
        <v>953</v>
      </c>
      <c r="B26" s="1444">
        <v>21244.037959647005</v>
      </c>
      <c r="C26" s="1444">
        <v>21496.234008400002</v>
      </c>
      <c r="D26" s="1444">
        <v>20008.657657009506</v>
      </c>
      <c r="E26" s="1444">
        <v>23628.004798971411</v>
      </c>
      <c r="F26" s="1444">
        <v>252.19604875299774</v>
      </c>
      <c r="G26" s="1444">
        <v>1.1871380065882178</v>
      </c>
      <c r="H26" s="1444">
        <v>3619.3471419619054</v>
      </c>
      <c r="I26" s="1445">
        <v>18.088905332907039</v>
      </c>
      <c r="J26" s="1375"/>
    </row>
    <row r="27" spans="1:10" ht="19.5" customHeight="1">
      <c r="A27" s="1282" t="s">
        <v>954</v>
      </c>
      <c r="B27" s="1444">
        <v>4896.8193568699999</v>
      </c>
      <c r="C27" s="1444">
        <v>5317.3263432410004</v>
      </c>
      <c r="D27" s="1444">
        <v>5115.3989484724998</v>
      </c>
      <c r="E27" s="1444">
        <v>6117.087377316001</v>
      </c>
      <c r="F27" s="1444">
        <v>420.50698637100049</v>
      </c>
      <c r="G27" s="1444">
        <v>8.5873493736510742</v>
      </c>
      <c r="H27" s="1444">
        <v>1001.6884288435012</v>
      </c>
      <c r="I27" s="1445">
        <v>19.581824192668563</v>
      </c>
      <c r="J27" s="1375"/>
    </row>
    <row r="28" spans="1:10" ht="19.5" customHeight="1">
      <c r="A28" s="1282" t="s">
        <v>955</v>
      </c>
      <c r="B28" s="1444">
        <v>212959.57625733424</v>
      </c>
      <c r="C28" s="1444">
        <v>223697.41120134975</v>
      </c>
      <c r="D28" s="1444">
        <v>229806.97465548641</v>
      </c>
      <c r="E28" s="1444">
        <v>250694.83932436066</v>
      </c>
      <c r="F28" s="1444">
        <v>10737.834944015514</v>
      </c>
      <c r="G28" s="1444">
        <v>5.0421939847589776</v>
      </c>
      <c r="H28" s="1444">
        <v>20887.864668874245</v>
      </c>
      <c r="I28" s="1445">
        <v>9.0893084077139719</v>
      </c>
    </row>
    <row r="29" spans="1:10" ht="19.5" customHeight="1">
      <c r="A29" s="1282" t="s">
        <v>956</v>
      </c>
      <c r="B29" s="1444">
        <v>5278.9611000700006</v>
      </c>
      <c r="C29" s="1444">
        <v>5951.9015414000014</v>
      </c>
      <c r="D29" s="1444">
        <v>6484.4219719099983</v>
      </c>
      <c r="E29" s="1444">
        <v>5690.9580889399986</v>
      </c>
      <c r="F29" s="1444">
        <v>672.94044133000079</v>
      </c>
      <c r="G29" s="1444">
        <v>12.747592349583281</v>
      </c>
      <c r="H29" s="1444">
        <v>-793.46388296999976</v>
      </c>
      <c r="I29" s="1445">
        <v>-12.236462808978539</v>
      </c>
    </row>
    <row r="30" spans="1:10" ht="19.5" customHeight="1">
      <c r="A30" s="1282" t="s">
        <v>957</v>
      </c>
      <c r="B30" s="1444">
        <v>6049.5126459699995</v>
      </c>
      <c r="C30" s="1444">
        <v>6332.1473927360012</v>
      </c>
      <c r="D30" s="1444">
        <v>7961.0625486200006</v>
      </c>
      <c r="E30" s="1444">
        <v>8731.5256478924002</v>
      </c>
      <c r="F30" s="1444">
        <v>282.63474676600163</v>
      </c>
      <c r="G30" s="1444">
        <v>4.6720250589819701</v>
      </c>
      <c r="H30" s="1444">
        <v>770.46309927239963</v>
      </c>
      <c r="I30" s="1445">
        <v>9.6778928009547496</v>
      </c>
    </row>
    <row r="31" spans="1:10" ht="19.5" customHeight="1">
      <c r="A31" s="1282" t="s">
        <v>958</v>
      </c>
      <c r="B31" s="1444">
        <v>201631.10251129424</v>
      </c>
      <c r="C31" s="1444">
        <v>211413.36226721379</v>
      </c>
      <c r="D31" s="1444">
        <v>215361.4901349564</v>
      </c>
      <c r="E31" s="1444">
        <v>236272.35558752823</v>
      </c>
      <c r="F31" s="1444">
        <v>9782.2597559195419</v>
      </c>
      <c r="G31" s="1444">
        <v>4.8515628958442036</v>
      </c>
      <c r="H31" s="1444">
        <v>20910.86545257183</v>
      </c>
      <c r="I31" s="1445">
        <v>9.7096586021335689</v>
      </c>
    </row>
    <row r="32" spans="1:10" s="1375" customFormat="1" ht="19.5" customHeight="1">
      <c r="A32" s="1441" t="s">
        <v>959</v>
      </c>
      <c r="B32" s="1442">
        <v>15710.448766480469</v>
      </c>
      <c r="C32" s="1442">
        <v>14398.29889954467</v>
      </c>
      <c r="D32" s="1442">
        <v>15873.632969296117</v>
      </c>
      <c r="E32" s="1442">
        <v>14621.057179017766</v>
      </c>
      <c r="F32" s="1442">
        <v>-1312.1498669357989</v>
      </c>
      <c r="G32" s="1442">
        <v>-8.3520839311438255</v>
      </c>
      <c r="H32" s="1442">
        <v>-1252.5757902783516</v>
      </c>
      <c r="I32" s="1443">
        <v>-7.8909207029113668</v>
      </c>
    </row>
    <row r="33" spans="1:10" ht="19.5" customHeight="1">
      <c r="A33" s="1282" t="s">
        <v>960</v>
      </c>
      <c r="B33" s="1444">
        <v>3525.8661369574529</v>
      </c>
      <c r="C33" s="1444">
        <v>1405.7112679500033</v>
      </c>
      <c r="D33" s="1444">
        <v>798.37922911999999</v>
      </c>
      <c r="E33" s="1444">
        <v>810.11492699600012</v>
      </c>
      <c r="F33" s="1444">
        <v>-2120.1548690074496</v>
      </c>
      <c r="G33" s="1444">
        <v>-60.131462359968602</v>
      </c>
      <c r="H33" s="1444">
        <v>11.735697876000131</v>
      </c>
      <c r="I33" s="1445">
        <v>1.4699402800014731</v>
      </c>
      <c r="J33" s="1375"/>
    </row>
    <row r="34" spans="1:10" ht="19.5" customHeight="1">
      <c r="A34" s="1282" t="s">
        <v>961</v>
      </c>
      <c r="B34" s="1444">
        <v>12184.582629523016</v>
      </c>
      <c r="C34" s="1444">
        <v>12992.587631594666</v>
      </c>
      <c r="D34" s="1444">
        <v>15075.253740176116</v>
      </c>
      <c r="E34" s="1444">
        <v>13810.942252021765</v>
      </c>
      <c r="F34" s="1444">
        <v>808.00500207164987</v>
      </c>
      <c r="G34" s="1444">
        <v>6.6313720103458342</v>
      </c>
      <c r="H34" s="1444">
        <v>-1264.3114881543515</v>
      </c>
      <c r="I34" s="1445">
        <v>-8.3866680451614162</v>
      </c>
      <c r="J34" s="1375"/>
    </row>
    <row r="35" spans="1:10" ht="19.5" customHeight="1">
      <c r="A35" s="1282" t="s">
        <v>962</v>
      </c>
      <c r="B35" s="1444">
        <v>11320.202087583017</v>
      </c>
      <c r="C35" s="1444">
        <v>11841.345077004666</v>
      </c>
      <c r="D35" s="1444">
        <v>14375.570182953867</v>
      </c>
      <c r="E35" s="1444">
        <v>13060.606791244514</v>
      </c>
      <c r="F35" s="1444">
        <v>521.14298942164896</v>
      </c>
      <c r="G35" s="1444">
        <v>4.6036544700318025</v>
      </c>
      <c r="H35" s="1444">
        <v>-1314.9633917093524</v>
      </c>
      <c r="I35" s="1445">
        <v>-9.1472085974620878</v>
      </c>
      <c r="J35" s="1375"/>
    </row>
    <row r="36" spans="1:10" ht="19.5" customHeight="1">
      <c r="A36" s="1282" t="s">
        <v>963</v>
      </c>
      <c r="B36" s="1444">
        <v>265.39942653000003</v>
      </c>
      <c r="C36" s="1444">
        <v>410.23236411000005</v>
      </c>
      <c r="D36" s="1444">
        <v>475.84970142999993</v>
      </c>
      <c r="E36" s="1444">
        <v>353.10810234999997</v>
      </c>
      <c r="F36" s="1444">
        <v>144.83293758000002</v>
      </c>
      <c r="G36" s="1444">
        <v>54.57168445073053</v>
      </c>
      <c r="H36" s="1444">
        <v>-122.74159907999996</v>
      </c>
      <c r="I36" s="1445">
        <v>-25.794194828985496</v>
      </c>
      <c r="J36" s="1375"/>
    </row>
    <row r="37" spans="1:10" ht="19.5" customHeight="1">
      <c r="A37" s="1282" t="s">
        <v>964</v>
      </c>
      <c r="B37" s="1444">
        <v>384.82057557999997</v>
      </c>
      <c r="C37" s="1444">
        <v>336.67314000000005</v>
      </c>
      <c r="D37" s="1444">
        <v>125.76797999999997</v>
      </c>
      <c r="E37" s="1444">
        <v>265.18048000000005</v>
      </c>
      <c r="F37" s="1444">
        <v>-48.147435579999922</v>
      </c>
      <c r="G37" s="1444">
        <v>-12.511658324774425</v>
      </c>
      <c r="H37" s="1444">
        <v>139.41250000000008</v>
      </c>
      <c r="I37" s="1445">
        <v>110.84896171505667</v>
      </c>
      <c r="J37" s="1375"/>
    </row>
    <row r="38" spans="1:10" ht="19.5" customHeight="1">
      <c r="A38" s="1282" t="s">
        <v>965</v>
      </c>
      <c r="B38" s="1444">
        <v>214.16053982999998</v>
      </c>
      <c r="C38" s="1444">
        <v>404.33705048000002</v>
      </c>
      <c r="D38" s="1444">
        <v>98.065875792249997</v>
      </c>
      <c r="E38" s="1444">
        <v>132.04687842724996</v>
      </c>
      <c r="F38" s="1444">
        <v>190.17651065000004</v>
      </c>
      <c r="G38" s="1444">
        <v>88.800911130015649</v>
      </c>
      <c r="H38" s="1444">
        <v>33.981002634999967</v>
      </c>
      <c r="I38" s="1445">
        <v>34.65119988015794</v>
      </c>
      <c r="J38" s="1375"/>
    </row>
    <row r="39" spans="1:10" s="1375" customFormat="1" ht="19.5" customHeight="1">
      <c r="A39" s="1441" t="s">
        <v>966</v>
      </c>
      <c r="B39" s="1446">
        <v>52982.202178080013</v>
      </c>
      <c r="C39" s="1446">
        <v>55182.59633647</v>
      </c>
      <c r="D39" s="1446">
        <v>63087.466175484013</v>
      </c>
      <c r="E39" s="1446">
        <v>67909.231567834024</v>
      </c>
      <c r="F39" s="1446">
        <v>2200.3941583899868</v>
      </c>
      <c r="G39" s="1446">
        <v>4.1530817292081936</v>
      </c>
      <c r="H39" s="1446">
        <v>4821.7653923500111</v>
      </c>
      <c r="I39" s="1447">
        <v>7.6429847078305455</v>
      </c>
    </row>
    <row r="40" spans="1:10" ht="19.5" customHeight="1">
      <c r="A40" s="1282" t="s">
        <v>967</v>
      </c>
      <c r="B40" s="1444">
        <v>2364.1932916099995</v>
      </c>
      <c r="C40" s="1444">
        <v>2523.0312304599997</v>
      </c>
      <c r="D40" s="1444">
        <v>2557.9741380300002</v>
      </c>
      <c r="E40" s="1444">
        <v>2493.9878996000007</v>
      </c>
      <c r="F40" s="1444">
        <v>158.83793885000023</v>
      </c>
      <c r="G40" s="1444">
        <v>6.7184836118806794</v>
      </c>
      <c r="H40" s="1444">
        <v>-63.986238429999503</v>
      </c>
      <c r="I40" s="1445">
        <v>-2.5014419606008178</v>
      </c>
      <c r="J40" s="1375"/>
    </row>
    <row r="41" spans="1:10" ht="19.5" customHeight="1">
      <c r="A41" s="1282" t="s">
        <v>968</v>
      </c>
      <c r="B41" s="1444">
        <v>33199.255564790001</v>
      </c>
      <c r="C41" s="1444">
        <v>35190.200147189993</v>
      </c>
      <c r="D41" s="1444">
        <v>42571.079088134007</v>
      </c>
      <c r="E41" s="1444">
        <v>46378.284127314015</v>
      </c>
      <c r="F41" s="1444">
        <v>1990.9445823999922</v>
      </c>
      <c r="G41" s="1444">
        <v>5.9969554995429482</v>
      </c>
      <c r="H41" s="1444">
        <v>3807.2050391800076</v>
      </c>
      <c r="I41" s="1445">
        <v>8.9431725028581752</v>
      </c>
      <c r="J41" s="1375"/>
    </row>
    <row r="42" spans="1:10" ht="19.5" customHeight="1">
      <c r="A42" s="1282" t="s">
        <v>969</v>
      </c>
      <c r="B42" s="1444">
        <v>4053.484134090002</v>
      </c>
      <c r="C42" s="1444">
        <v>4977.5998452600024</v>
      </c>
      <c r="D42" s="1444">
        <v>5334.2274360700094</v>
      </c>
      <c r="E42" s="1444">
        <v>5839.4634672700004</v>
      </c>
      <c r="F42" s="1444">
        <v>924.1157111700004</v>
      </c>
      <c r="G42" s="1444">
        <v>22.79805916589488</v>
      </c>
      <c r="H42" s="1444">
        <v>505.23603119999098</v>
      </c>
      <c r="I42" s="1445">
        <v>9.4715877276545868</v>
      </c>
      <c r="J42" s="1375"/>
    </row>
    <row r="43" spans="1:10" ht="19.5" customHeight="1">
      <c r="A43" s="1282" t="s">
        <v>970</v>
      </c>
      <c r="B43" s="1444">
        <v>4855.5547392700009</v>
      </c>
      <c r="C43" s="1444">
        <v>5313.4759220300011</v>
      </c>
      <c r="D43" s="1444">
        <v>5819.1500393899987</v>
      </c>
      <c r="E43" s="1444">
        <v>6392.5742216000008</v>
      </c>
      <c r="F43" s="1444">
        <v>457.92118276000019</v>
      </c>
      <c r="G43" s="1444">
        <v>9.4308726262829747</v>
      </c>
      <c r="H43" s="1444">
        <v>573.42418221000207</v>
      </c>
      <c r="I43" s="1445">
        <v>9.8540882831423282</v>
      </c>
      <c r="J43" s="1375"/>
    </row>
    <row r="44" spans="1:10" ht="19.5" customHeight="1">
      <c r="A44" s="1282" t="s">
        <v>971</v>
      </c>
      <c r="B44" s="1444">
        <v>8509.69</v>
      </c>
      <c r="C44" s="1444">
        <v>7178.2922941799989</v>
      </c>
      <c r="D44" s="1444">
        <v>6805.0354738599981</v>
      </c>
      <c r="E44" s="1444">
        <v>6804.8924068599999</v>
      </c>
      <c r="F44" s="1444">
        <v>-1331.3977058200016</v>
      </c>
      <c r="G44" s="1444">
        <v>-15.645666361759378</v>
      </c>
      <c r="H44" s="1444">
        <v>-0.14306699999815464</v>
      </c>
      <c r="I44" s="1445">
        <v>-2.1023696430050088E-3</v>
      </c>
      <c r="J44" s="1375"/>
    </row>
    <row r="45" spans="1:10" s="1375" customFormat="1" ht="19.5" customHeight="1">
      <c r="A45" s="1441" t="s">
        <v>972</v>
      </c>
      <c r="B45" s="1442">
        <v>546.32794058218929</v>
      </c>
      <c r="C45" s="1442">
        <v>669.05891608220441</v>
      </c>
      <c r="D45" s="1442">
        <v>905.78233736723189</v>
      </c>
      <c r="E45" s="1442">
        <v>951.96460116540004</v>
      </c>
      <c r="F45" s="1442">
        <v>122.73097550001512</v>
      </c>
      <c r="G45" s="1442">
        <v>22.464707803380513</v>
      </c>
      <c r="H45" s="1442">
        <v>46.182263798168151</v>
      </c>
      <c r="I45" s="1443">
        <v>5.0986050282678947</v>
      </c>
    </row>
    <row r="46" spans="1:10" s="1375" customFormat="1" ht="19.5" customHeight="1">
      <c r="A46" s="1441" t="s">
        <v>973</v>
      </c>
      <c r="B46" s="1442">
        <v>0</v>
      </c>
      <c r="C46" s="1442">
        <v>0</v>
      </c>
      <c r="D46" s="1442">
        <v>0</v>
      </c>
      <c r="E46" s="1442">
        <v>0</v>
      </c>
      <c r="F46" s="1442">
        <v>0</v>
      </c>
      <c r="G46" s="1448"/>
      <c r="H46" s="1448">
        <v>0</v>
      </c>
      <c r="I46" s="1449"/>
    </row>
    <row r="47" spans="1:10" s="1375" customFormat="1" ht="19.5" customHeight="1">
      <c r="A47" s="1441" t="s">
        <v>974</v>
      </c>
      <c r="B47" s="1442">
        <v>76853.009754380895</v>
      </c>
      <c r="C47" s="1442">
        <v>81659.383300988062</v>
      </c>
      <c r="D47" s="1442">
        <v>84302.562282967541</v>
      </c>
      <c r="E47" s="1442">
        <v>87244.664331702283</v>
      </c>
      <c r="F47" s="1442">
        <v>4806.3735466071666</v>
      </c>
      <c r="G47" s="1442">
        <v>6.2539821953208357</v>
      </c>
      <c r="H47" s="1442">
        <v>2942.1020487347414</v>
      </c>
      <c r="I47" s="1443">
        <v>3.4899319416405956</v>
      </c>
    </row>
    <row r="48" spans="1:10" ht="19.5" customHeight="1" thickBot="1">
      <c r="A48" s="1450" t="s">
        <v>539</v>
      </c>
      <c r="B48" s="1451">
        <v>1681852.6609274289</v>
      </c>
      <c r="C48" s="1451">
        <v>1778448.0727410414</v>
      </c>
      <c r="D48" s="1451">
        <v>1986225.1150156255</v>
      </c>
      <c r="E48" s="1451">
        <v>2078895.7982138381</v>
      </c>
      <c r="F48" s="1451">
        <v>96595.41181361278</v>
      </c>
      <c r="G48" s="1451">
        <v>5.7433932268684522</v>
      </c>
      <c r="H48" s="1451">
        <v>92670.683198212864</v>
      </c>
      <c r="I48" s="1452">
        <v>4.6656686846638644</v>
      </c>
      <c r="J48" s="1375"/>
    </row>
    <row r="49" spans="1:8" ht="13.5" thickTop="1">
      <c r="A49" s="1391" t="s">
        <v>722</v>
      </c>
      <c r="B49" s="1393"/>
      <c r="C49" s="1393"/>
      <c r="D49" s="1393"/>
      <c r="E49" s="1393"/>
      <c r="F49" s="1393"/>
      <c r="H49" s="1393"/>
    </row>
    <row r="54" spans="1:8">
      <c r="B54" s="1393"/>
      <c r="C54" s="1393"/>
      <c r="D54" s="1393"/>
      <c r="E54" s="1393"/>
    </row>
    <row r="55" spans="1:8">
      <c r="B55" s="1393"/>
      <c r="C55" s="1393"/>
      <c r="D55" s="1393"/>
      <c r="E55" s="1393"/>
    </row>
  </sheetData>
  <mergeCells count="7">
    <mergeCell ref="A1:I1"/>
    <mergeCell ref="A2:I2"/>
    <mergeCell ref="H3:I3"/>
    <mergeCell ref="F4:I4"/>
    <mergeCell ref="F5:G5"/>
    <mergeCell ref="H5:I5"/>
    <mergeCell ref="A4:A6"/>
  </mergeCells>
  <pageMargins left="0.7" right="0.7" top="0.75" bottom="0.75" header="0.3" footer="0.3"/>
  <pageSetup scale="67"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O70"/>
  <sheetViews>
    <sheetView workbookViewId="0">
      <selection activeCell="M10" sqref="M10"/>
    </sheetView>
  </sheetViews>
  <sheetFormatPr defaultRowHeight="12.75"/>
  <cols>
    <col min="1" max="1" width="55" style="1374" customWidth="1"/>
    <col min="2" max="5" width="13.7109375" style="1374" customWidth="1"/>
    <col min="6" max="9" width="10.7109375" style="1374" customWidth="1"/>
    <col min="10" max="256" width="9.140625" style="1374"/>
    <col min="257" max="257" width="55" style="1374" customWidth="1"/>
    <col min="258" max="258" width="9.42578125" style="1374" bestFit="1" customWidth="1"/>
    <col min="259" max="259" width="9.42578125" style="1374" customWidth="1"/>
    <col min="260" max="260" width="9.42578125" style="1374" bestFit="1" customWidth="1"/>
    <col min="261" max="261" width="9.42578125" style="1374" customWidth="1"/>
    <col min="262" max="262" width="7.42578125" style="1374" bestFit="1" customWidth="1"/>
    <col min="263" max="264" width="7.140625" style="1374" bestFit="1" customWidth="1"/>
    <col min="265" max="265" width="6.85546875" style="1374" customWidth="1"/>
    <col min="266" max="512" width="9.140625" style="1374"/>
    <col min="513" max="513" width="55" style="1374" customWidth="1"/>
    <col min="514" max="514" width="9.42578125" style="1374" bestFit="1" customWidth="1"/>
    <col min="515" max="515" width="9.42578125" style="1374" customWidth="1"/>
    <col min="516" max="516" width="9.42578125" style="1374" bestFit="1" customWidth="1"/>
    <col min="517" max="517" width="9.42578125" style="1374" customWidth="1"/>
    <col min="518" max="518" width="7.42578125" style="1374" bestFit="1" customWidth="1"/>
    <col min="519" max="520" width="7.140625" style="1374" bestFit="1" customWidth="1"/>
    <col min="521" max="521" width="6.85546875" style="1374" customWidth="1"/>
    <col min="522" max="768" width="9.140625" style="1374"/>
    <col min="769" max="769" width="55" style="1374" customWidth="1"/>
    <col min="770" max="770" width="9.42578125" style="1374" bestFit="1" customWidth="1"/>
    <col min="771" max="771" width="9.42578125" style="1374" customWidth="1"/>
    <col min="772" max="772" width="9.42578125" style="1374" bestFit="1" customWidth="1"/>
    <col min="773" max="773" width="9.42578125" style="1374" customWidth="1"/>
    <col min="774" max="774" width="7.42578125" style="1374" bestFit="1" customWidth="1"/>
    <col min="775" max="776" width="7.140625" style="1374" bestFit="1" customWidth="1"/>
    <col min="777" max="777" width="6.85546875" style="1374" customWidth="1"/>
    <col min="778" max="1024" width="9.140625" style="1374"/>
    <col min="1025" max="1025" width="55" style="1374" customWidth="1"/>
    <col min="1026" max="1026" width="9.42578125" style="1374" bestFit="1" customWidth="1"/>
    <col min="1027" max="1027" width="9.42578125" style="1374" customWidth="1"/>
    <col min="1028" max="1028" width="9.42578125" style="1374" bestFit="1" customWidth="1"/>
    <col min="1029" max="1029" width="9.42578125" style="1374" customWidth="1"/>
    <col min="1030" max="1030" width="7.42578125" style="1374" bestFit="1" customWidth="1"/>
    <col min="1031" max="1032" width="7.140625" style="1374" bestFit="1" customWidth="1"/>
    <col min="1033" max="1033" width="6.85546875" style="1374" customWidth="1"/>
    <col min="1034" max="1280" width="9.140625" style="1374"/>
    <col min="1281" max="1281" width="55" style="1374" customWidth="1"/>
    <col min="1282" max="1282" width="9.42578125" style="1374" bestFit="1" customWidth="1"/>
    <col min="1283" max="1283" width="9.42578125" style="1374" customWidth="1"/>
    <col min="1284" max="1284" width="9.42578125" style="1374" bestFit="1" customWidth="1"/>
    <col min="1285" max="1285" width="9.42578125" style="1374" customWidth="1"/>
    <col min="1286" max="1286" width="7.42578125" style="1374" bestFit="1" customWidth="1"/>
    <col min="1287" max="1288" width="7.140625" style="1374" bestFit="1" customWidth="1"/>
    <col min="1289" max="1289" width="6.85546875" style="1374" customWidth="1"/>
    <col min="1290" max="1536" width="9.140625" style="1374"/>
    <col min="1537" max="1537" width="55" style="1374" customWidth="1"/>
    <col min="1538" max="1538" width="9.42578125" style="1374" bestFit="1" customWidth="1"/>
    <col min="1539" max="1539" width="9.42578125" style="1374" customWidth="1"/>
    <col min="1540" max="1540" width="9.42578125" style="1374" bestFit="1" customWidth="1"/>
    <col min="1541" max="1541" width="9.42578125" style="1374" customWidth="1"/>
    <col min="1542" max="1542" width="7.42578125" style="1374" bestFit="1" customWidth="1"/>
    <col min="1543" max="1544" width="7.140625" style="1374" bestFit="1" customWidth="1"/>
    <col min="1545" max="1545" width="6.85546875" style="1374" customWidth="1"/>
    <col min="1546" max="1792" width="9.140625" style="1374"/>
    <col min="1793" max="1793" width="55" style="1374" customWidth="1"/>
    <col min="1794" max="1794" width="9.42578125" style="1374" bestFit="1" customWidth="1"/>
    <col min="1795" max="1795" width="9.42578125" style="1374" customWidth="1"/>
    <col min="1796" max="1796" width="9.42578125" style="1374" bestFit="1" customWidth="1"/>
    <col min="1797" max="1797" width="9.42578125" style="1374" customWidth="1"/>
    <col min="1798" max="1798" width="7.42578125" style="1374" bestFit="1" customWidth="1"/>
    <col min="1799" max="1800" width="7.140625" style="1374" bestFit="1" customWidth="1"/>
    <col min="1801" max="1801" width="6.85546875" style="1374" customWidth="1"/>
    <col min="1802" max="2048" width="9.140625" style="1374"/>
    <col min="2049" max="2049" width="55" style="1374" customWidth="1"/>
    <col min="2050" max="2050" width="9.42578125" style="1374" bestFit="1" customWidth="1"/>
    <col min="2051" max="2051" width="9.42578125" style="1374" customWidth="1"/>
    <col min="2052" max="2052" width="9.42578125" style="1374" bestFit="1" customWidth="1"/>
    <col min="2053" max="2053" width="9.42578125" style="1374" customWidth="1"/>
    <col min="2054" max="2054" width="7.42578125" style="1374" bestFit="1" customWidth="1"/>
    <col min="2055" max="2056" width="7.140625" style="1374" bestFit="1" customWidth="1"/>
    <col min="2057" max="2057" width="6.85546875" style="1374" customWidth="1"/>
    <col min="2058" max="2304" width="9.140625" style="1374"/>
    <col min="2305" max="2305" width="55" style="1374" customWidth="1"/>
    <col min="2306" max="2306" width="9.42578125" style="1374" bestFit="1" customWidth="1"/>
    <col min="2307" max="2307" width="9.42578125" style="1374" customWidth="1"/>
    <col min="2308" max="2308" width="9.42578125" style="1374" bestFit="1" customWidth="1"/>
    <col min="2309" max="2309" width="9.42578125" style="1374" customWidth="1"/>
    <col min="2310" max="2310" width="7.42578125" style="1374" bestFit="1" customWidth="1"/>
    <col min="2311" max="2312" width="7.140625" style="1374" bestFit="1" customWidth="1"/>
    <col min="2313" max="2313" width="6.85546875" style="1374" customWidth="1"/>
    <col min="2314" max="2560" width="9.140625" style="1374"/>
    <col min="2561" max="2561" width="55" style="1374" customWidth="1"/>
    <col min="2562" max="2562" width="9.42578125" style="1374" bestFit="1" customWidth="1"/>
    <col min="2563" max="2563" width="9.42578125" style="1374" customWidth="1"/>
    <col min="2564" max="2564" width="9.42578125" style="1374" bestFit="1" customWidth="1"/>
    <col min="2565" max="2565" width="9.42578125" style="1374" customWidth="1"/>
    <col min="2566" max="2566" width="7.42578125" style="1374" bestFit="1" customWidth="1"/>
    <col min="2567" max="2568" width="7.140625" style="1374" bestFit="1" customWidth="1"/>
    <col min="2569" max="2569" width="6.85546875" style="1374" customWidth="1"/>
    <col min="2570" max="2816" width="9.140625" style="1374"/>
    <col min="2817" max="2817" width="55" style="1374" customWidth="1"/>
    <col min="2818" max="2818" width="9.42578125" style="1374" bestFit="1" customWidth="1"/>
    <col min="2819" max="2819" width="9.42578125" style="1374" customWidth="1"/>
    <col min="2820" max="2820" width="9.42578125" style="1374" bestFit="1" customWidth="1"/>
    <col min="2821" max="2821" width="9.42578125" style="1374" customWidth="1"/>
    <col min="2822" max="2822" width="7.42578125" style="1374" bestFit="1" customWidth="1"/>
    <col min="2823" max="2824" width="7.140625" style="1374" bestFit="1" customWidth="1"/>
    <col min="2825" max="2825" width="6.85546875" style="1374" customWidth="1"/>
    <col min="2826" max="3072" width="9.140625" style="1374"/>
    <col min="3073" max="3073" width="55" style="1374" customWidth="1"/>
    <col min="3074" max="3074" width="9.42578125" style="1374" bestFit="1" customWidth="1"/>
    <col min="3075" max="3075" width="9.42578125" style="1374" customWidth="1"/>
    <col min="3076" max="3076" width="9.42578125" style="1374" bestFit="1" customWidth="1"/>
    <col min="3077" max="3077" width="9.42578125" style="1374" customWidth="1"/>
    <col min="3078" max="3078" width="7.42578125" style="1374" bestFit="1" customWidth="1"/>
    <col min="3079" max="3080" width="7.140625" style="1374" bestFit="1" customWidth="1"/>
    <col min="3081" max="3081" width="6.85546875" style="1374" customWidth="1"/>
    <col min="3082" max="3328" width="9.140625" style="1374"/>
    <col min="3329" max="3329" width="55" style="1374" customWidth="1"/>
    <col min="3330" max="3330" width="9.42578125" style="1374" bestFit="1" customWidth="1"/>
    <col min="3331" max="3331" width="9.42578125" style="1374" customWidth="1"/>
    <col min="3332" max="3332" width="9.42578125" style="1374" bestFit="1" customWidth="1"/>
    <col min="3333" max="3333" width="9.42578125" style="1374" customWidth="1"/>
    <col min="3334" max="3334" width="7.42578125" style="1374" bestFit="1" customWidth="1"/>
    <col min="3335" max="3336" width="7.140625" style="1374" bestFit="1" customWidth="1"/>
    <col min="3337" max="3337" width="6.85546875" style="1374" customWidth="1"/>
    <col min="3338" max="3584" width="9.140625" style="1374"/>
    <col min="3585" max="3585" width="55" style="1374" customWidth="1"/>
    <col min="3586" max="3586" width="9.42578125" style="1374" bestFit="1" customWidth="1"/>
    <col min="3587" max="3587" width="9.42578125" style="1374" customWidth="1"/>
    <col min="3588" max="3588" width="9.42578125" style="1374" bestFit="1" customWidth="1"/>
    <col min="3589" max="3589" width="9.42578125" style="1374" customWidth="1"/>
    <col min="3590" max="3590" width="7.42578125" style="1374" bestFit="1" customWidth="1"/>
    <col min="3591" max="3592" width="7.140625" style="1374" bestFit="1" customWidth="1"/>
    <col min="3593" max="3593" width="6.85546875" style="1374" customWidth="1"/>
    <col min="3594" max="3840" width="9.140625" style="1374"/>
    <col min="3841" max="3841" width="55" style="1374" customWidth="1"/>
    <col min="3842" max="3842" width="9.42578125" style="1374" bestFit="1" customWidth="1"/>
    <col min="3843" max="3843" width="9.42578125" style="1374" customWidth="1"/>
    <col min="3844" max="3844" width="9.42578125" style="1374" bestFit="1" customWidth="1"/>
    <col min="3845" max="3845" width="9.42578125" style="1374" customWidth="1"/>
    <col min="3846" max="3846" width="7.42578125" style="1374" bestFit="1" customWidth="1"/>
    <col min="3847" max="3848" width="7.140625" style="1374" bestFit="1" customWidth="1"/>
    <col min="3849" max="3849" width="6.85546875" style="1374" customWidth="1"/>
    <col min="3850" max="4096" width="9.140625" style="1374"/>
    <col min="4097" max="4097" width="55" style="1374" customWidth="1"/>
    <col min="4098" max="4098" width="9.42578125" style="1374" bestFit="1" customWidth="1"/>
    <col min="4099" max="4099" width="9.42578125" style="1374" customWidth="1"/>
    <col min="4100" max="4100" width="9.42578125" style="1374" bestFit="1" customWidth="1"/>
    <col min="4101" max="4101" width="9.42578125" style="1374" customWidth="1"/>
    <col min="4102" max="4102" width="7.42578125" style="1374" bestFit="1" customWidth="1"/>
    <col min="4103" max="4104" width="7.140625" style="1374" bestFit="1" customWidth="1"/>
    <col min="4105" max="4105" width="6.85546875" style="1374" customWidth="1"/>
    <col min="4106" max="4352" width="9.140625" style="1374"/>
    <col min="4353" max="4353" width="55" style="1374" customWidth="1"/>
    <col min="4354" max="4354" width="9.42578125" style="1374" bestFit="1" customWidth="1"/>
    <col min="4355" max="4355" width="9.42578125" style="1374" customWidth="1"/>
    <col min="4356" max="4356" width="9.42578125" style="1374" bestFit="1" customWidth="1"/>
    <col min="4357" max="4357" width="9.42578125" style="1374" customWidth="1"/>
    <col min="4358" max="4358" width="7.42578125" style="1374" bestFit="1" customWidth="1"/>
    <col min="4359" max="4360" width="7.140625" style="1374" bestFit="1" customWidth="1"/>
    <col min="4361" max="4361" width="6.85546875" style="1374" customWidth="1"/>
    <col min="4362" max="4608" width="9.140625" style="1374"/>
    <col min="4609" max="4609" width="55" style="1374" customWidth="1"/>
    <col min="4610" max="4610" width="9.42578125" style="1374" bestFit="1" customWidth="1"/>
    <col min="4611" max="4611" width="9.42578125" style="1374" customWidth="1"/>
    <col min="4612" max="4612" width="9.42578125" style="1374" bestFit="1" customWidth="1"/>
    <col min="4613" max="4613" width="9.42578125" style="1374" customWidth="1"/>
    <col min="4614" max="4614" width="7.42578125" style="1374" bestFit="1" customWidth="1"/>
    <col min="4615" max="4616" width="7.140625" style="1374" bestFit="1" customWidth="1"/>
    <col min="4617" max="4617" width="6.85546875" style="1374" customWidth="1"/>
    <col min="4618" max="4864" width="9.140625" style="1374"/>
    <col min="4865" max="4865" width="55" style="1374" customWidth="1"/>
    <col min="4866" max="4866" width="9.42578125" style="1374" bestFit="1" customWidth="1"/>
    <col min="4867" max="4867" width="9.42578125" style="1374" customWidth="1"/>
    <col min="4868" max="4868" width="9.42578125" style="1374" bestFit="1" customWidth="1"/>
    <col min="4869" max="4869" width="9.42578125" style="1374" customWidth="1"/>
    <col min="4870" max="4870" width="7.42578125" style="1374" bestFit="1" customWidth="1"/>
    <col min="4871" max="4872" width="7.140625" style="1374" bestFit="1" customWidth="1"/>
    <col min="4873" max="4873" width="6.85546875" style="1374" customWidth="1"/>
    <col min="4874" max="5120" width="9.140625" style="1374"/>
    <col min="5121" max="5121" width="55" style="1374" customWidth="1"/>
    <col min="5122" max="5122" width="9.42578125" style="1374" bestFit="1" customWidth="1"/>
    <col min="5123" max="5123" width="9.42578125" style="1374" customWidth="1"/>
    <col min="5124" max="5124" width="9.42578125" style="1374" bestFit="1" customWidth="1"/>
    <col min="5125" max="5125" width="9.42578125" style="1374" customWidth="1"/>
    <col min="5126" max="5126" width="7.42578125" style="1374" bestFit="1" customWidth="1"/>
    <col min="5127" max="5128" width="7.140625" style="1374" bestFit="1" customWidth="1"/>
    <col min="5129" max="5129" width="6.85546875" style="1374" customWidth="1"/>
    <col min="5130" max="5376" width="9.140625" style="1374"/>
    <col min="5377" max="5377" width="55" style="1374" customWidth="1"/>
    <col min="5378" max="5378" width="9.42578125" style="1374" bestFit="1" customWidth="1"/>
    <col min="5379" max="5379" width="9.42578125" style="1374" customWidth="1"/>
    <col min="5380" max="5380" width="9.42578125" style="1374" bestFit="1" customWidth="1"/>
    <col min="5381" max="5381" width="9.42578125" style="1374" customWidth="1"/>
    <col min="5382" max="5382" width="7.42578125" style="1374" bestFit="1" customWidth="1"/>
    <col min="5383" max="5384" width="7.140625" style="1374" bestFit="1" customWidth="1"/>
    <col min="5385" max="5385" width="6.85546875" style="1374" customWidth="1"/>
    <col min="5386" max="5632" width="9.140625" style="1374"/>
    <col min="5633" max="5633" width="55" style="1374" customWidth="1"/>
    <col min="5634" max="5634" width="9.42578125" style="1374" bestFit="1" customWidth="1"/>
    <col min="5635" max="5635" width="9.42578125" style="1374" customWidth="1"/>
    <col min="5636" max="5636" width="9.42578125" style="1374" bestFit="1" customWidth="1"/>
    <col min="5637" max="5637" width="9.42578125" style="1374" customWidth="1"/>
    <col min="5638" max="5638" width="7.42578125" style="1374" bestFit="1" customWidth="1"/>
    <col min="5639" max="5640" width="7.140625" style="1374" bestFit="1" customWidth="1"/>
    <col min="5641" max="5641" width="6.85546875" style="1374" customWidth="1"/>
    <col min="5642" max="5888" width="9.140625" style="1374"/>
    <col min="5889" max="5889" width="55" style="1374" customWidth="1"/>
    <col min="5890" max="5890" width="9.42578125" style="1374" bestFit="1" customWidth="1"/>
    <col min="5891" max="5891" width="9.42578125" style="1374" customWidth="1"/>
    <col min="5892" max="5892" width="9.42578125" style="1374" bestFit="1" customWidth="1"/>
    <col min="5893" max="5893" width="9.42578125" style="1374" customWidth="1"/>
    <col min="5894" max="5894" width="7.42578125" style="1374" bestFit="1" customWidth="1"/>
    <col min="5895" max="5896" width="7.140625" style="1374" bestFit="1" customWidth="1"/>
    <col min="5897" max="5897" width="6.85546875" style="1374" customWidth="1"/>
    <col min="5898" max="6144" width="9.140625" style="1374"/>
    <col min="6145" max="6145" width="55" style="1374" customWidth="1"/>
    <col min="6146" max="6146" width="9.42578125" style="1374" bestFit="1" customWidth="1"/>
    <col min="6147" max="6147" width="9.42578125" style="1374" customWidth="1"/>
    <col min="6148" max="6148" width="9.42578125" style="1374" bestFit="1" customWidth="1"/>
    <col min="6149" max="6149" width="9.42578125" style="1374" customWidth="1"/>
    <col min="6150" max="6150" width="7.42578125" style="1374" bestFit="1" customWidth="1"/>
    <col min="6151" max="6152" width="7.140625" style="1374" bestFit="1" customWidth="1"/>
    <col min="6153" max="6153" width="6.85546875" style="1374" customWidth="1"/>
    <col min="6154" max="6400" width="9.140625" style="1374"/>
    <col min="6401" max="6401" width="55" style="1374" customWidth="1"/>
    <col min="6402" max="6402" width="9.42578125" style="1374" bestFit="1" customWidth="1"/>
    <col min="6403" max="6403" width="9.42578125" style="1374" customWidth="1"/>
    <col min="6404" max="6404" width="9.42578125" style="1374" bestFit="1" customWidth="1"/>
    <col min="6405" max="6405" width="9.42578125" style="1374" customWidth="1"/>
    <col min="6406" max="6406" width="7.42578125" style="1374" bestFit="1" customWidth="1"/>
    <col min="6407" max="6408" width="7.140625" style="1374" bestFit="1" customWidth="1"/>
    <col min="6409" max="6409" width="6.85546875" style="1374" customWidth="1"/>
    <col min="6410" max="6656" width="9.140625" style="1374"/>
    <col min="6657" max="6657" width="55" style="1374" customWidth="1"/>
    <col min="6658" max="6658" width="9.42578125" style="1374" bestFit="1" customWidth="1"/>
    <col min="6659" max="6659" width="9.42578125" style="1374" customWidth="1"/>
    <col min="6660" max="6660" width="9.42578125" style="1374" bestFit="1" customWidth="1"/>
    <col min="6661" max="6661" width="9.42578125" style="1374" customWidth="1"/>
    <col min="6662" max="6662" width="7.42578125" style="1374" bestFit="1" customWidth="1"/>
    <col min="6663" max="6664" width="7.140625" style="1374" bestFit="1" customWidth="1"/>
    <col min="6665" max="6665" width="6.85546875" style="1374" customWidth="1"/>
    <col min="6666" max="6912" width="9.140625" style="1374"/>
    <col min="6913" max="6913" width="55" style="1374" customWidth="1"/>
    <col min="6914" max="6914" width="9.42578125" style="1374" bestFit="1" customWidth="1"/>
    <col min="6915" max="6915" width="9.42578125" style="1374" customWidth="1"/>
    <col min="6916" max="6916" width="9.42578125" style="1374" bestFit="1" customWidth="1"/>
    <col min="6917" max="6917" width="9.42578125" style="1374" customWidth="1"/>
    <col min="6918" max="6918" width="7.42578125" style="1374" bestFit="1" customWidth="1"/>
    <col min="6919" max="6920" width="7.140625" style="1374" bestFit="1" customWidth="1"/>
    <col min="6921" max="6921" width="6.85546875" style="1374" customWidth="1"/>
    <col min="6922" max="7168" width="9.140625" style="1374"/>
    <col min="7169" max="7169" width="55" style="1374" customWidth="1"/>
    <col min="7170" max="7170" width="9.42578125" style="1374" bestFit="1" customWidth="1"/>
    <col min="7171" max="7171" width="9.42578125" style="1374" customWidth="1"/>
    <col min="7172" max="7172" width="9.42578125" style="1374" bestFit="1" customWidth="1"/>
    <col min="7173" max="7173" width="9.42578125" style="1374" customWidth="1"/>
    <col min="7174" max="7174" width="7.42578125" style="1374" bestFit="1" customWidth="1"/>
    <col min="7175" max="7176" width="7.140625" style="1374" bestFit="1" customWidth="1"/>
    <col min="7177" max="7177" width="6.85546875" style="1374" customWidth="1"/>
    <col min="7178" max="7424" width="9.140625" style="1374"/>
    <col min="7425" max="7425" width="55" style="1374" customWidth="1"/>
    <col min="7426" max="7426" width="9.42578125" style="1374" bestFit="1" customWidth="1"/>
    <col min="7427" max="7427" width="9.42578125" style="1374" customWidth="1"/>
    <col min="7428" max="7428" width="9.42578125" style="1374" bestFit="1" customWidth="1"/>
    <col min="7429" max="7429" width="9.42578125" style="1374" customWidth="1"/>
    <col min="7430" max="7430" width="7.42578125" style="1374" bestFit="1" customWidth="1"/>
    <col min="7431" max="7432" width="7.140625" style="1374" bestFit="1" customWidth="1"/>
    <col min="7433" max="7433" width="6.85546875" style="1374" customWidth="1"/>
    <col min="7434" max="7680" width="9.140625" style="1374"/>
    <col min="7681" max="7681" width="55" style="1374" customWidth="1"/>
    <col min="7682" max="7682" width="9.42578125" style="1374" bestFit="1" customWidth="1"/>
    <col min="7683" max="7683" width="9.42578125" style="1374" customWidth="1"/>
    <col min="7684" max="7684" width="9.42578125" style="1374" bestFit="1" customWidth="1"/>
    <col min="7685" max="7685" width="9.42578125" style="1374" customWidth="1"/>
    <col min="7686" max="7686" width="7.42578125" style="1374" bestFit="1" customWidth="1"/>
    <col min="7687" max="7688" width="7.140625" style="1374" bestFit="1" customWidth="1"/>
    <col min="7689" max="7689" width="6.85546875" style="1374" customWidth="1"/>
    <col min="7690" max="7936" width="9.140625" style="1374"/>
    <col min="7937" max="7937" width="55" style="1374" customWidth="1"/>
    <col min="7938" max="7938" width="9.42578125" style="1374" bestFit="1" customWidth="1"/>
    <col min="7939" max="7939" width="9.42578125" style="1374" customWidth="1"/>
    <col min="7940" max="7940" width="9.42578125" style="1374" bestFit="1" customWidth="1"/>
    <col min="7941" max="7941" width="9.42578125" style="1374" customWidth="1"/>
    <col min="7942" max="7942" width="7.42578125" style="1374" bestFit="1" customWidth="1"/>
    <col min="7943" max="7944" width="7.140625" style="1374" bestFit="1" customWidth="1"/>
    <col min="7945" max="7945" width="6.85546875" style="1374" customWidth="1"/>
    <col min="7946" max="8192" width="9.140625" style="1374"/>
    <col min="8193" max="8193" width="55" style="1374" customWidth="1"/>
    <col min="8194" max="8194" width="9.42578125" style="1374" bestFit="1" customWidth="1"/>
    <col min="8195" max="8195" width="9.42578125" style="1374" customWidth="1"/>
    <col min="8196" max="8196" width="9.42578125" style="1374" bestFit="1" customWidth="1"/>
    <col min="8197" max="8197" width="9.42578125" style="1374" customWidth="1"/>
    <col min="8198" max="8198" width="7.42578125" style="1374" bestFit="1" customWidth="1"/>
    <col min="8199" max="8200" width="7.140625" style="1374" bestFit="1" customWidth="1"/>
    <col min="8201" max="8201" width="6.85546875" style="1374" customWidth="1"/>
    <col min="8202" max="8448" width="9.140625" style="1374"/>
    <col min="8449" max="8449" width="55" style="1374" customWidth="1"/>
    <col min="8450" max="8450" width="9.42578125" style="1374" bestFit="1" customWidth="1"/>
    <col min="8451" max="8451" width="9.42578125" style="1374" customWidth="1"/>
    <col min="8452" max="8452" width="9.42578125" style="1374" bestFit="1" customWidth="1"/>
    <col min="8453" max="8453" width="9.42578125" style="1374" customWidth="1"/>
    <col min="8454" max="8454" width="7.42578125" style="1374" bestFit="1" customWidth="1"/>
    <col min="8455" max="8456" width="7.140625" style="1374" bestFit="1" customWidth="1"/>
    <col min="8457" max="8457" width="6.85546875" style="1374" customWidth="1"/>
    <col min="8458" max="8704" width="9.140625" style="1374"/>
    <col min="8705" max="8705" width="55" style="1374" customWidth="1"/>
    <col min="8706" max="8706" width="9.42578125" style="1374" bestFit="1" customWidth="1"/>
    <col min="8707" max="8707" width="9.42578125" style="1374" customWidth="1"/>
    <col min="8708" max="8708" width="9.42578125" style="1374" bestFit="1" customWidth="1"/>
    <col min="8709" max="8709" width="9.42578125" style="1374" customWidth="1"/>
    <col min="8710" max="8710" width="7.42578125" style="1374" bestFit="1" customWidth="1"/>
    <col min="8711" max="8712" width="7.140625" style="1374" bestFit="1" customWidth="1"/>
    <col min="8713" max="8713" width="6.85546875" style="1374" customWidth="1"/>
    <col min="8714" max="8960" width="9.140625" style="1374"/>
    <col min="8961" max="8961" width="55" style="1374" customWidth="1"/>
    <col min="8962" max="8962" width="9.42578125" style="1374" bestFit="1" customWidth="1"/>
    <col min="8963" max="8963" width="9.42578125" style="1374" customWidth="1"/>
    <col min="8964" max="8964" width="9.42578125" style="1374" bestFit="1" customWidth="1"/>
    <col min="8965" max="8965" width="9.42578125" style="1374" customWidth="1"/>
    <col min="8966" max="8966" width="7.42578125" style="1374" bestFit="1" customWidth="1"/>
    <col min="8967" max="8968" width="7.140625" style="1374" bestFit="1" customWidth="1"/>
    <col min="8969" max="8969" width="6.85546875" style="1374" customWidth="1"/>
    <col min="8970" max="9216" width="9.140625" style="1374"/>
    <col min="9217" max="9217" width="55" style="1374" customWidth="1"/>
    <col min="9218" max="9218" width="9.42578125" style="1374" bestFit="1" customWidth="1"/>
    <col min="9219" max="9219" width="9.42578125" style="1374" customWidth="1"/>
    <col min="9220" max="9220" width="9.42578125" style="1374" bestFit="1" customWidth="1"/>
    <col min="9221" max="9221" width="9.42578125" style="1374" customWidth="1"/>
    <col min="9222" max="9222" width="7.42578125" style="1374" bestFit="1" customWidth="1"/>
    <col min="9223" max="9224" width="7.140625" style="1374" bestFit="1" customWidth="1"/>
    <col min="9225" max="9225" width="6.85546875" style="1374" customWidth="1"/>
    <col min="9226" max="9472" width="9.140625" style="1374"/>
    <col min="9473" max="9473" width="55" style="1374" customWidth="1"/>
    <col min="9474" max="9474" width="9.42578125" style="1374" bestFit="1" customWidth="1"/>
    <col min="9475" max="9475" width="9.42578125" style="1374" customWidth="1"/>
    <col min="9476" max="9476" width="9.42578125" style="1374" bestFit="1" customWidth="1"/>
    <col min="9477" max="9477" width="9.42578125" style="1374" customWidth="1"/>
    <col min="9478" max="9478" width="7.42578125" style="1374" bestFit="1" customWidth="1"/>
    <col min="9479" max="9480" width="7.140625" style="1374" bestFit="1" customWidth="1"/>
    <col min="9481" max="9481" width="6.85546875" style="1374" customWidth="1"/>
    <col min="9482" max="9728" width="9.140625" style="1374"/>
    <col min="9729" max="9729" width="55" style="1374" customWidth="1"/>
    <col min="9730" max="9730" width="9.42578125" style="1374" bestFit="1" customWidth="1"/>
    <col min="9731" max="9731" width="9.42578125" style="1374" customWidth="1"/>
    <col min="9732" max="9732" width="9.42578125" style="1374" bestFit="1" customWidth="1"/>
    <col min="9733" max="9733" width="9.42578125" style="1374" customWidth="1"/>
    <col min="9734" max="9734" width="7.42578125" style="1374" bestFit="1" customWidth="1"/>
    <col min="9735" max="9736" width="7.140625" style="1374" bestFit="1" customWidth="1"/>
    <col min="9737" max="9737" width="6.85546875" style="1374" customWidth="1"/>
    <col min="9738" max="9984" width="9.140625" style="1374"/>
    <col min="9985" max="9985" width="55" style="1374" customWidth="1"/>
    <col min="9986" max="9986" width="9.42578125" style="1374" bestFit="1" customWidth="1"/>
    <col min="9987" max="9987" width="9.42578125" style="1374" customWidth="1"/>
    <col min="9988" max="9988" width="9.42578125" style="1374" bestFit="1" customWidth="1"/>
    <col min="9989" max="9989" width="9.42578125" style="1374" customWidth="1"/>
    <col min="9990" max="9990" width="7.42578125" style="1374" bestFit="1" customWidth="1"/>
    <col min="9991" max="9992" width="7.140625" style="1374" bestFit="1" customWidth="1"/>
    <col min="9993" max="9993" width="6.85546875" style="1374" customWidth="1"/>
    <col min="9994" max="10240" width="9.140625" style="1374"/>
    <col min="10241" max="10241" width="55" style="1374" customWidth="1"/>
    <col min="10242" max="10242" width="9.42578125" style="1374" bestFit="1" customWidth="1"/>
    <col min="10243" max="10243" width="9.42578125" style="1374" customWidth="1"/>
    <col min="10244" max="10244" width="9.42578125" style="1374" bestFit="1" customWidth="1"/>
    <col min="10245" max="10245" width="9.42578125" style="1374" customWidth="1"/>
    <col min="10246" max="10246" width="7.42578125" style="1374" bestFit="1" customWidth="1"/>
    <col min="10247" max="10248" width="7.140625" style="1374" bestFit="1" customWidth="1"/>
    <col min="10249" max="10249" width="6.85546875" style="1374" customWidth="1"/>
    <col min="10250" max="10496" width="9.140625" style="1374"/>
    <col min="10497" max="10497" width="55" style="1374" customWidth="1"/>
    <col min="10498" max="10498" width="9.42578125" style="1374" bestFit="1" customWidth="1"/>
    <col min="10499" max="10499" width="9.42578125" style="1374" customWidth="1"/>
    <col min="10500" max="10500" width="9.42578125" style="1374" bestFit="1" customWidth="1"/>
    <col min="10501" max="10501" width="9.42578125" style="1374" customWidth="1"/>
    <col min="10502" max="10502" width="7.42578125" style="1374" bestFit="1" customWidth="1"/>
    <col min="10503" max="10504" width="7.140625" style="1374" bestFit="1" customWidth="1"/>
    <col min="10505" max="10505" width="6.85546875" style="1374" customWidth="1"/>
    <col min="10506" max="10752" width="9.140625" style="1374"/>
    <col min="10753" max="10753" width="55" style="1374" customWidth="1"/>
    <col min="10754" max="10754" width="9.42578125" style="1374" bestFit="1" customWidth="1"/>
    <col min="10755" max="10755" width="9.42578125" style="1374" customWidth="1"/>
    <col min="10756" max="10756" width="9.42578125" style="1374" bestFit="1" customWidth="1"/>
    <col min="10757" max="10757" width="9.42578125" style="1374" customWidth="1"/>
    <col min="10758" max="10758" width="7.42578125" style="1374" bestFit="1" customWidth="1"/>
    <col min="10759" max="10760" width="7.140625" style="1374" bestFit="1" customWidth="1"/>
    <col min="10761" max="10761" width="6.85546875" style="1374" customWidth="1"/>
    <col min="10762" max="11008" width="9.140625" style="1374"/>
    <col min="11009" max="11009" width="55" style="1374" customWidth="1"/>
    <col min="11010" max="11010" width="9.42578125" style="1374" bestFit="1" customWidth="1"/>
    <col min="11011" max="11011" width="9.42578125" style="1374" customWidth="1"/>
    <col min="11012" max="11012" width="9.42578125" style="1374" bestFit="1" customWidth="1"/>
    <col min="11013" max="11013" width="9.42578125" style="1374" customWidth="1"/>
    <col min="11014" max="11014" width="7.42578125" style="1374" bestFit="1" customWidth="1"/>
    <col min="11015" max="11016" width="7.140625" style="1374" bestFit="1" customWidth="1"/>
    <col min="11017" max="11017" width="6.85546875" style="1374" customWidth="1"/>
    <col min="11018" max="11264" width="9.140625" style="1374"/>
    <col min="11265" max="11265" width="55" style="1374" customWidth="1"/>
    <col min="11266" max="11266" width="9.42578125" style="1374" bestFit="1" customWidth="1"/>
    <col min="11267" max="11267" width="9.42578125" style="1374" customWidth="1"/>
    <col min="11268" max="11268" width="9.42578125" style="1374" bestFit="1" customWidth="1"/>
    <col min="11269" max="11269" width="9.42578125" style="1374" customWidth="1"/>
    <col min="11270" max="11270" width="7.42578125" style="1374" bestFit="1" customWidth="1"/>
    <col min="11271" max="11272" width="7.140625" style="1374" bestFit="1" customWidth="1"/>
    <col min="11273" max="11273" width="6.85546875" style="1374" customWidth="1"/>
    <col min="11274" max="11520" width="9.140625" style="1374"/>
    <col min="11521" max="11521" width="55" style="1374" customWidth="1"/>
    <col min="11522" max="11522" width="9.42578125" style="1374" bestFit="1" customWidth="1"/>
    <col min="11523" max="11523" width="9.42578125" style="1374" customWidth="1"/>
    <col min="11524" max="11524" width="9.42578125" style="1374" bestFit="1" customWidth="1"/>
    <col min="11525" max="11525" width="9.42578125" style="1374" customWidth="1"/>
    <col min="11526" max="11526" width="7.42578125" style="1374" bestFit="1" customWidth="1"/>
    <col min="11527" max="11528" width="7.140625" style="1374" bestFit="1" customWidth="1"/>
    <col min="11529" max="11529" width="6.85546875" style="1374" customWidth="1"/>
    <col min="11530" max="11776" width="9.140625" style="1374"/>
    <col min="11777" max="11777" width="55" style="1374" customWidth="1"/>
    <col min="11778" max="11778" width="9.42578125" style="1374" bestFit="1" customWidth="1"/>
    <col min="11779" max="11779" width="9.42578125" style="1374" customWidth="1"/>
    <col min="11780" max="11780" width="9.42578125" style="1374" bestFit="1" customWidth="1"/>
    <col min="11781" max="11781" width="9.42578125" style="1374" customWidth="1"/>
    <col min="11782" max="11782" width="7.42578125" style="1374" bestFit="1" customWidth="1"/>
    <col min="11783" max="11784" width="7.140625" style="1374" bestFit="1" customWidth="1"/>
    <col min="11785" max="11785" width="6.85546875" style="1374" customWidth="1"/>
    <col min="11786" max="12032" width="9.140625" style="1374"/>
    <col min="12033" max="12033" width="55" style="1374" customWidth="1"/>
    <col min="12034" max="12034" width="9.42578125" style="1374" bestFit="1" customWidth="1"/>
    <col min="12035" max="12035" width="9.42578125" style="1374" customWidth="1"/>
    <col min="12036" max="12036" width="9.42578125" style="1374" bestFit="1" customWidth="1"/>
    <col min="12037" max="12037" width="9.42578125" style="1374" customWidth="1"/>
    <col min="12038" max="12038" width="7.42578125" style="1374" bestFit="1" customWidth="1"/>
    <col min="12039" max="12040" width="7.140625" style="1374" bestFit="1" customWidth="1"/>
    <col min="12041" max="12041" width="6.85546875" style="1374" customWidth="1"/>
    <col min="12042" max="12288" width="9.140625" style="1374"/>
    <col min="12289" max="12289" width="55" style="1374" customWidth="1"/>
    <col min="12290" max="12290" width="9.42578125" style="1374" bestFit="1" customWidth="1"/>
    <col min="12291" max="12291" width="9.42578125" style="1374" customWidth="1"/>
    <col min="12292" max="12292" width="9.42578125" style="1374" bestFit="1" customWidth="1"/>
    <col min="12293" max="12293" width="9.42578125" style="1374" customWidth="1"/>
    <col min="12294" max="12294" width="7.42578125" style="1374" bestFit="1" customWidth="1"/>
    <col min="12295" max="12296" width="7.140625" style="1374" bestFit="1" customWidth="1"/>
    <col min="12297" max="12297" width="6.85546875" style="1374" customWidth="1"/>
    <col min="12298" max="12544" width="9.140625" style="1374"/>
    <col min="12545" max="12545" width="55" style="1374" customWidth="1"/>
    <col min="12546" max="12546" width="9.42578125" style="1374" bestFit="1" customWidth="1"/>
    <col min="12547" max="12547" width="9.42578125" style="1374" customWidth="1"/>
    <col min="12548" max="12548" width="9.42578125" style="1374" bestFit="1" customWidth="1"/>
    <col min="12549" max="12549" width="9.42578125" style="1374" customWidth="1"/>
    <col min="12550" max="12550" width="7.42578125" style="1374" bestFit="1" customWidth="1"/>
    <col min="12551" max="12552" width="7.140625" style="1374" bestFit="1" customWidth="1"/>
    <col min="12553" max="12553" width="6.85546875" style="1374" customWidth="1"/>
    <col min="12554" max="12800" width="9.140625" style="1374"/>
    <col min="12801" max="12801" width="55" style="1374" customWidth="1"/>
    <col min="12802" max="12802" width="9.42578125" style="1374" bestFit="1" customWidth="1"/>
    <col min="12803" max="12803" width="9.42578125" style="1374" customWidth="1"/>
    <col min="12804" max="12804" width="9.42578125" style="1374" bestFit="1" customWidth="1"/>
    <col min="12805" max="12805" width="9.42578125" style="1374" customWidth="1"/>
    <col min="12806" max="12806" width="7.42578125" style="1374" bestFit="1" customWidth="1"/>
    <col min="12807" max="12808" width="7.140625" style="1374" bestFit="1" customWidth="1"/>
    <col min="12809" max="12809" width="6.85546875" style="1374" customWidth="1"/>
    <col min="12810" max="13056" width="9.140625" style="1374"/>
    <col min="13057" max="13057" width="55" style="1374" customWidth="1"/>
    <col min="13058" max="13058" width="9.42578125" style="1374" bestFit="1" customWidth="1"/>
    <col min="13059" max="13059" width="9.42578125" style="1374" customWidth="1"/>
    <col min="13060" max="13060" width="9.42578125" style="1374" bestFit="1" customWidth="1"/>
    <col min="13061" max="13061" width="9.42578125" style="1374" customWidth="1"/>
    <col min="13062" max="13062" width="7.42578125" style="1374" bestFit="1" customWidth="1"/>
    <col min="13063" max="13064" width="7.140625" style="1374" bestFit="1" customWidth="1"/>
    <col min="13065" max="13065" width="6.85546875" style="1374" customWidth="1"/>
    <col min="13066" max="13312" width="9.140625" style="1374"/>
    <col min="13313" max="13313" width="55" style="1374" customWidth="1"/>
    <col min="13314" max="13314" width="9.42578125" style="1374" bestFit="1" customWidth="1"/>
    <col min="13315" max="13315" width="9.42578125" style="1374" customWidth="1"/>
    <col min="13316" max="13316" width="9.42578125" style="1374" bestFit="1" customWidth="1"/>
    <col min="13317" max="13317" width="9.42578125" style="1374" customWidth="1"/>
    <col min="13318" max="13318" width="7.42578125" style="1374" bestFit="1" customWidth="1"/>
    <col min="13319" max="13320" width="7.140625" style="1374" bestFit="1" customWidth="1"/>
    <col min="13321" max="13321" width="6.85546875" style="1374" customWidth="1"/>
    <col min="13322" max="13568" width="9.140625" style="1374"/>
    <col min="13569" max="13569" width="55" style="1374" customWidth="1"/>
    <col min="13570" max="13570" width="9.42578125" style="1374" bestFit="1" customWidth="1"/>
    <col min="13571" max="13571" width="9.42578125" style="1374" customWidth="1"/>
    <col min="13572" max="13572" width="9.42578125" style="1374" bestFit="1" customWidth="1"/>
    <col min="13573" max="13573" width="9.42578125" style="1374" customWidth="1"/>
    <col min="13574" max="13574" width="7.42578125" style="1374" bestFit="1" customWidth="1"/>
    <col min="13575" max="13576" width="7.140625" style="1374" bestFit="1" customWidth="1"/>
    <col min="13577" max="13577" width="6.85546875" style="1374" customWidth="1"/>
    <col min="13578" max="13824" width="9.140625" style="1374"/>
    <col min="13825" max="13825" width="55" style="1374" customWidth="1"/>
    <col min="13826" max="13826" width="9.42578125" style="1374" bestFit="1" customWidth="1"/>
    <col min="13827" max="13827" width="9.42578125" style="1374" customWidth="1"/>
    <col min="13828" max="13828" width="9.42578125" style="1374" bestFit="1" customWidth="1"/>
    <col min="13829" max="13829" width="9.42578125" style="1374" customWidth="1"/>
    <col min="13830" max="13830" width="7.42578125" style="1374" bestFit="1" customWidth="1"/>
    <col min="13831" max="13832" width="7.140625" style="1374" bestFit="1" customWidth="1"/>
    <col min="13833" max="13833" width="6.85546875" style="1374" customWidth="1"/>
    <col min="13834" max="14080" width="9.140625" style="1374"/>
    <col min="14081" max="14081" width="55" style="1374" customWidth="1"/>
    <col min="14082" max="14082" width="9.42578125" style="1374" bestFit="1" customWidth="1"/>
    <col min="14083" max="14083" width="9.42578125" style="1374" customWidth="1"/>
    <col min="14084" max="14084" width="9.42578125" style="1374" bestFit="1" customWidth="1"/>
    <col min="14085" max="14085" width="9.42578125" style="1374" customWidth="1"/>
    <col min="14086" max="14086" width="7.42578125" style="1374" bestFit="1" customWidth="1"/>
    <col min="14087" max="14088" width="7.140625" style="1374" bestFit="1" customWidth="1"/>
    <col min="14089" max="14089" width="6.85546875" style="1374" customWidth="1"/>
    <col min="14090" max="14336" width="9.140625" style="1374"/>
    <col min="14337" max="14337" width="55" style="1374" customWidth="1"/>
    <col min="14338" max="14338" width="9.42578125" style="1374" bestFit="1" customWidth="1"/>
    <col min="14339" max="14339" width="9.42578125" style="1374" customWidth="1"/>
    <col min="14340" max="14340" width="9.42578125" style="1374" bestFit="1" customWidth="1"/>
    <col min="14341" max="14341" width="9.42578125" style="1374" customWidth="1"/>
    <col min="14342" max="14342" width="7.42578125" style="1374" bestFit="1" customWidth="1"/>
    <col min="14343" max="14344" width="7.140625" style="1374" bestFit="1" customWidth="1"/>
    <col min="14345" max="14345" width="6.85546875" style="1374" customWidth="1"/>
    <col min="14346" max="14592" width="9.140625" style="1374"/>
    <col min="14593" max="14593" width="55" style="1374" customWidth="1"/>
    <col min="14594" max="14594" width="9.42578125" style="1374" bestFit="1" customWidth="1"/>
    <col min="14595" max="14595" width="9.42578125" style="1374" customWidth="1"/>
    <col min="14596" max="14596" width="9.42578125" style="1374" bestFit="1" customWidth="1"/>
    <col min="14597" max="14597" width="9.42578125" style="1374" customWidth="1"/>
    <col min="14598" max="14598" width="7.42578125" style="1374" bestFit="1" customWidth="1"/>
    <col min="14599" max="14600" width="7.140625" style="1374" bestFit="1" customWidth="1"/>
    <col min="14601" max="14601" width="6.85546875" style="1374" customWidth="1"/>
    <col min="14602" max="14848" width="9.140625" style="1374"/>
    <col min="14849" max="14849" width="55" style="1374" customWidth="1"/>
    <col min="14850" max="14850" width="9.42578125" style="1374" bestFit="1" customWidth="1"/>
    <col min="14851" max="14851" width="9.42578125" style="1374" customWidth="1"/>
    <col min="14852" max="14852" width="9.42578125" style="1374" bestFit="1" customWidth="1"/>
    <col min="14853" max="14853" width="9.42578125" style="1374" customWidth="1"/>
    <col min="14854" max="14854" width="7.42578125" style="1374" bestFit="1" customWidth="1"/>
    <col min="14855" max="14856" width="7.140625" style="1374" bestFit="1" customWidth="1"/>
    <col min="14857" max="14857" width="6.85546875" style="1374" customWidth="1"/>
    <col min="14858" max="15104" width="9.140625" style="1374"/>
    <col min="15105" max="15105" width="55" style="1374" customWidth="1"/>
    <col min="15106" max="15106" width="9.42578125" style="1374" bestFit="1" customWidth="1"/>
    <col min="15107" max="15107" width="9.42578125" style="1374" customWidth="1"/>
    <col min="15108" max="15108" width="9.42578125" style="1374" bestFit="1" customWidth="1"/>
    <col min="15109" max="15109" width="9.42578125" style="1374" customWidth="1"/>
    <col min="15110" max="15110" width="7.42578125" style="1374" bestFit="1" customWidth="1"/>
    <col min="15111" max="15112" width="7.140625" style="1374" bestFit="1" customWidth="1"/>
    <col min="15113" max="15113" width="6.85546875" style="1374" customWidth="1"/>
    <col min="15114" max="15360" width="9.140625" style="1374"/>
    <col min="15361" max="15361" width="55" style="1374" customWidth="1"/>
    <col min="15362" max="15362" width="9.42578125" style="1374" bestFit="1" customWidth="1"/>
    <col min="15363" max="15363" width="9.42578125" style="1374" customWidth="1"/>
    <col min="15364" max="15364" width="9.42578125" style="1374" bestFit="1" customWidth="1"/>
    <col min="15365" max="15365" width="9.42578125" style="1374" customWidth="1"/>
    <col min="15366" max="15366" width="7.42578125" style="1374" bestFit="1" customWidth="1"/>
    <col min="15367" max="15368" width="7.140625" style="1374" bestFit="1" customWidth="1"/>
    <col min="15369" max="15369" width="6.85546875" style="1374" customWidth="1"/>
    <col min="15370" max="15616" width="9.140625" style="1374"/>
    <col min="15617" max="15617" width="55" style="1374" customWidth="1"/>
    <col min="15618" max="15618" width="9.42578125" style="1374" bestFit="1" customWidth="1"/>
    <col min="15619" max="15619" width="9.42578125" style="1374" customWidth="1"/>
    <col min="15620" max="15620" width="9.42578125" style="1374" bestFit="1" customWidth="1"/>
    <col min="15621" max="15621" width="9.42578125" style="1374" customWidth="1"/>
    <col min="15622" max="15622" width="7.42578125" style="1374" bestFit="1" customWidth="1"/>
    <col min="15623" max="15624" width="7.140625" style="1374" bestFit="1" customWidth="1"/>
    <col min="15625" max="15625" width="6.85546875" style="1374" customWidth="1"/>
    <col min="15626" max="15872" width="9.140625" style="1374"/>
    <col min="15873" max="15873" width="55" style="1374" customWidth="1"/>
    <col min="15874" max="15874" width="9.42578125" style="1374" bestFit="1" customWidth="1"/>
    <col min="15875" max="15875" width="9.42578125" style="1374" customWidth="1"/>
    <col min="15876" max="15876" width="9.42578125" style="1374" bestFit="1" customWidth="1"/>
    <col min="15877" max="15877" width="9.42578125" style="1374" customWidth="1"/>
    <col min="15878" max="15878" width="7.42578125" style="1374" bestFit="1" customWidth="1"/>
    <col min="15879" max="15880" width="7.140625" style="1374" bestFit="1" customWidth="1"/>
    <col min="15881" max="15881" width="6.85546875" style="1374" customWidth="1"/>
    <col min="15882" max="16128" width="9.140625" style="1374"/>
    <col min="16129" max="16129" width="55" style="1374" customWidth="1"/>
    <col min="16130" max="16130" width="9.42578125" style="1374" bestFit="1" customWidth="1"/>
    <col min="16131" max="16131" width="9.42578125" style="1374" customWidth="1"/>
    <col min="16132" max="16132" width="9.42578125" style="1374" bestFit="1" customWidth="1"/>
    <col min="16133" max="16133" width="9.42578125" style="1374" customWidth="1"/>
    <col min="16134" max="16134" width="7.42578125" style="1374" bestFit="1" customWidth="1"/>
    <col min="16135" max="16136" width="7.140625" style="1374" bestFit="1" customWidth="1"/>
    <col min="16137" max="16137" width="6.85546875" style="1374" customWidth="1"/>
    <col min="16138" max="16384" width="9.140625" style="1374"/>
  </cols>
  <sheetData>
    <row r="1" spans="1:15">
      <c r="A1" s="1655" t="s">
        <v>1027</v>
      </c>
      <c r="B1" s="1655"/>
      <c r="C1" s="1655"/>
      <c r="D1" s="1655"/>
      <c r="E1" s="1655"/>
      <c r="F1" s="1655"/>
      <c r="G1" s="1655"/>
      <c r="H1" s="1655"/>
      <c r="I1" s="1655"/>
    </row>
    <row r="2" spans="1:15" s="1394" customFormat="1" ht="15.75">
      <c r="A2" s="1813" t="s">
        <v>111</v>
      </c>
      <c r="B2" s="1813"/>
      <c r="C2" s="1813"/>
      <c r="D2" s="1813"/>
      <c r="E2" s="1813"/>
      <c r="F2" s="1813"/>
      <c r="G2" s="1813"/>
      <c r="H2" s="1813"/>
      <c r="I2" s="1813"/>
      <c r="L2" s="298"/>
      <c r="M2" s="298"/>
      <c r="N2" s="298"/>
      <c r="O2" s="298"/>
    </row>
    <row r="3" spans="1:15" ht="13.5" thickBot="1">
      <c r="A3" s="1375"/>
      <c r="B3" s="1375"/>
      <c r="C3" s="1375"/>
      <c r="D3" s="1375"/>
      <c r="E3" s="1375"/>
      <c r="F3" s="1373"/>
      <c r="G3" s="1373"/>
      <c r="I3" s="1395" t="s">
        <v>50</v>
      </c>
      <c r="J3" s="1396"/>
      <c r="L3" s="298"/>
      <c r="M3" s="298"/>
      <c r="N3" s="298"/>
      <c r="O3" s="298"/>
    </row>
    <row r="4" spans="1:15" ht="22.5" customHeight="1" thickTop="1">
      <c r="A4" s="1823" t="s">
        <v>727</v>
      </c>
      <c r="B4" s="1453">
        <v>2016</v>
      </c>
      <c r="C4" s="1453">
        <v>2016</v>
      </c>
      <c r="D4" s="1453">
        <v>2017</v>
      </c>
      <c r="E4" s="1454">
        <v>2017</v>
      </c>
      <c r="F4" s="1826" t="s">
        <v>686</v>
      </c>
      <c r="G4" s="1827"/>
      <c r="H4" s="1827"/>
      <c r="I4" s="1828"/>
      <c r="L4" s="298"/>
      <c r="M4" s="298"/>
      <c r="N4" s="298"/>
      <c r="O4" s="298"/>
    </row>
    <row r="5" spans="1:15" ht="22.5" customHeight="1">
      <c r="A5" s="1824"/>
      <c r="B5" s="1455" t="s">
        <v>975</v>
      </c>
      <c r="C5" s="1455" t="s">
        <v>689</v>
      </c>
      <c r="D5" s="1455" t="s">
        <v>690</v>
      </c>
      <c r="E5" s="1456" t="s">
        <v>807</v>
      </c>
      <c r="F5" s="1829" t="s">
        <v>5</v>
      </c>
      <c r="G5" s="1830"/>
      <c r="H5" s="1831" t="s">
        <v>128</v>
      </c>
      <c r="I5" s="1832"/>
      <c r="L5" s="298"/>
      <c r="M5" s="298"/>
      <c r="N5" s="298"/>
      <c r="O5" s="298"/>
    </row>
    <row r="6" spans="1:15" ht="22.5" customHeight="1">
      <c r="A6" s="1825"/>
      <c r="B6" s="1439"/>
      <c r="C6" s="1439"/>
      <c r="D6" s="1439"/>
      <c r="E6" s="1457"/>
      <c r="F6" s="1458" t="s">
        <v>691</v>
      </c>
      <c r="G6" s="1459" t="s">
        <v>692</v>
      </c>
      <c r="H6" s="1459" t="s">
        <v>691</v>
      </c>
      <c r="I6" s="1460" t="s">
        <v>692</v>
      </c>
      <c r="L6" s="298"/>
      <c r="M6" s="298"/>
      <c r="N6" s="298"/>
      <c r="O6" s="298"/>
    </row>
    <row r="7" spans="1:15" s="1375" customFormat="1" ht="22.5" customHeight="1">
      <c r="A7" s="1461" t="s">
        <v>976</v>
      </c>
      <c r="B7" s="1462">
        <v>272669.10449378705</v>
      </c>
      <c r="C7" s="1462">
        <v>286158.97545598191</v>
      </c>
      <c r="D7" s="1462">
        <v>320911.37686844706</v>
      </c>
      <c r="E7" s="1462">
        <v>339176.95698847843</v>
      </c>
      <c r="F7" s="1462">
        <v>13489.870962194866</v>
      </c>
      <c r="G7" s="1463">
        <v>4.9473412058322292</v>
      </c>
      <c r="H7" s="1462">
        <v>18265.580120031373</v>
      </c>
      <c r="I7" s="1464">
        <v>5.6917832886676001</v>
      </c>
      <c r="K7" s="1387"/>
      <c r="L7" s="298"/>
      <c r="M7" s="298"/>
      <c r="N7" s="298"/>
      <c r="O7" s="298"/>
    </row>
    <row r="8" spans="1:15" s="1130" customFormat="1" ht="22.5" customHeight="1">
      <c r="A8" s="1465" t="s">
        <v>977</v>
      </c>
      <c r="B8" s="1466">
        <v>102502.87031549773</v>
      </c>
      <c r="C8" s="1466">
        <v>107270.06245533403</v>
      </c>
      <c r="D8" s="1466">
        <v>124061.78594515505</v>
      </c>
      <c r="E8" s="1466">
        <v>132825.74418472199</v>
      </c>
      <c r="F8" s="1466">
        <v>4767.1921398363047</v>
      </c>
      <c r="G8" s="1467">
        <v>4.6507889244107714</v>
      </c>
      <c r="H8" s="1466">
        <v>8763.9582395669422</v>
      </c>
      <c r="I8" s="1468">
        <v>7.0641883580825544</v>
      </c>
      <c r="K8" s="1387"/>
      <c r="L8" s="298"/>
      <c r="M8" s="298"/>
      <c r="N8" s="298"/>
      <c r="O8" s="298"/>
    </row>
    <row r="9" spans="1:15" s="1130" customFormat="1" ht="22.5" customHeight="1">
      <c r="A9" s="1465" t="s">
        <v>978</v>
      </c>
      <c r="B9" s="1466">
        <v>38106.232492948679</v>
      </c>
      <c r="C9" s="1466">
        <v>43152.320428470004</v>
      </c>
      <c r="D9" s="1466">
        <v>54882.592065490004</v>
      </c>
      <c r="E9" s="1466">
        <v>57550.607610589999</v>
      </c>
      <c r="F9" s="1466">
        <v>5046.0879355213256</v>
      </c>
      <c r="G9" s="1467">
        <v>13.242159104695203</v>
      </c>
      <c r="H9" s="1466">
        <v>2668.0155450999955</v>
      </c>
      <c r="I9" s="1468">
        <v>4.8613147533489682</v>
      </c>
      <c r="K9" s="1387"/>
      <c r="L9" s="298"/>
      <c r="M9" s="298"/>
      <c r="N9" s="298"/>
      <c r="O9" s="298"/>
    </row>
    <row r="10" spans="1:15" s="1130" customFormat="1" ht="22.5" customHeight="1">
      <c r="A10" s="1465" t="s">
        <v>979</v>
      </c>
      <c r="B10" s="1466">
        <v>67450.74726567122</v>
      </c>
      <c r="C10" s="1466">
        <v>69690.225823784</v>
      </c>
      <c r="D10" s="1466">
        <v>83445.260128987473</v>
      </c>
      <c r="E10" s="1466">
        <v>89682.671656236489</v>
      </c>
      <c r="F10" s="1466">
        <v>2239.4785581127799</v>
      </c>
      <c r="G10" s="1467">
        <v>3.3201686399292911</v>
      </c>
      <c r="H10" s="1466">
        <v>6237.4115272490162</v>
      </c>
      <c r="I10" s="1468">
        <v>7.4748541949625311</v>
      </c>
      <c r="K10" s="1387"/>
      <c r="L10" s="298"/>
      <c r="M10" s="298"/>
      <c r="N10" s="298"/>
      <c r="O10" s="298"/>
    </row>
    <row r="11" spans="1:15" s="1130" customFormat="1" ht="22.5" customHeight="1">
      <c r="A11" s="1465" t="s">
        <v>980</v>
      </c>
      <c r="B11" s="1466">
        <v>64609.254419669407</v>
      </c>
      <c r="C11" s="1466">
        <v>66046.366748393804</v>
      </c>
      <c r="D11" s="1466">
        <v>58521.738728814504</v>
      </c>
      <c r="E11" s="1466">
        <v>59117.933536929988</v>
      </c>
      <c r="F11" s="1466">
        <v>1437.1123287243972</v>
      </c>
      <c r="G11" s="1467">
        <v>2.2243134387368633</v>
      </c>
      <c r="H11" s="1466">
        <v>596.19480811548419</v>
      </c>
      <c r="I11" s="1468">
        <v>1.0187578514681659</v>
      </c>
      <c r="K11" s="1387"/>
      <c r="L11" s="298"/>
      <c r="M11" s="298"/>
      <c r="N11" s="298"/>
      <c r="O11" s="298"/>
    </row>
    <row r="12" spans="1:15" s="1156" customFormat="1" ht="22.5" customHeight="1">
      <c r="A12" s="1469" t="s">
        <v>981</v>
      </c>
      <c r="B12" s="1462">
        <v>294335.40503556671</v>
      </c>
      <c r="C12" s="1462">
        <v>318839.35215224244</v>
      </c>
      <c r="D12" s="1462">
        <v>359292.05474008806</v>
      </c>
      <c r="E12" s="1462">
        <v>369772.97337272204</v>
      </c>
      <c r="F12" s="1462">
        <v>24503.947116675728</v>
      </c>
      <c r="G12" s="1463">
        <v>8.3251782481671679</v>
      </c>
      <c r="H12" s="1462">
        <v>10480.918632633984</v>
      </c>
      <c r="I12" s="1464">
        <v>2.9171028121442548</v>
      </c>
      <c r="K12" s="1387"/>
      <c r="L12" s="1397"/>
      <c r="M12" s="1397"/>
      <c r="N12" s="1397"/>
      <c r="O12" s="1397"/>
    </row>
    <row r="13" spans="1:15" s="1375" customFormat="1" ht="22.5" customHeight="1">
      <c r="A13" s="1470" t="s">
        <v>977</v>
      </c>
      <c r="B13" s="1466">
        <v>60603.603720049148</v>
      </c>
      <c r="C13" s="1466">
        <v>65422.170998317997</v>
      </c>
      <c r="D13" s="1466">
        <v>70140.351638703956</v>
      </c>
      <c r="E13" s="1466">
        <v>75500.054255739975</v>
      </c>
      <c r="F13" s="1466">
        <v>4818.5672782688489</v>
      </c>
      <c r="G13" s="1467">
        <v>7.9509583300155295</v>
      </c>
      <c r="H13" s="1466">
        <v>5359.7026170360186</v>
      </c>
      <c r="I13" s="1468">
        <v>7.6413968447778577</v>
      </c>
      <c r="K13" s="1387"/>
      <c r="L13" s="298"/>
      <c r="M13" s="298"/>
      <c r="N13" s="298"/>
      <c r="O13" s="298"/>
    </row>
    <row r="14" spans="1:15" s="1130" customFormat="1" ht="22.5" customHeight="1">
      <c r="A14" s="1465" t="s">
        <v>978</v>
      </c>
      <c r="B14" s="1466">
        <v>155246.91800991195</v>
      </c>
      <c r="C14" s="1466">
        <v>166770.39587019451</v>
      </c>
      <c r="D14" s="1466">
        <v>189123.96745320203</v>
      </c>
      <c r="E14" s="1466">
        <v>200005.96538569999</v>
      </c>
      <c r="F14" s="1466">
        <v>11523.477860282554</v>
      </c>
      <c r="G14" s="1467">
        <v>7.4226773761439961</v>
      </c>
      <c r="H14" s="1466">
        <v>10881.997932497965</v>
      </c>
      <c r="I14" s="1468">
        <v>5.7538968111964293</v>
      </c>
      <c r="K14" s="1387"/>
      <c r="L14" s="1387"/>
    </row>
    <row r="15" spans="1:15" s="1130" customFormat="1" ht="22.5" customHeight="1">
      <c r="A15" s="1465" t="s">
        <v>979</v>
      </c>
      <c r="B15" s="1466">
        <v>28164.070367485376</v>
      </c>
      <c r="C15" s="1466">
        <v>28304.296033049995</v>
      </c>
      <c r="D15" s="1466">
        <v>30427.697594562</v>
      </c>
      <c r="E15" s="1466">
        <v>31951.766429782008</v>
      </c>
      <c r="F15" s="1466">
        <v>140.2256655646197</v>
      </c>
      <c r="G15" s="1467">
        <v>0.49788849315795736</v>
      </c>
      <c r="H15" s="1466">
        <v>1524.0688352200086</v>
      </c>
      <c r="I15" s="1468">
        <v>5.0088207643170097</v>
      </c>
      <c r="K15" s="1387"/>
      <c r="L15" s="1387"/>
    </row>
    <row r="16" spans="1:15" s="1130" customFormat="1" ht="22.5" customHeight="1">
      <c r="A16" s="1465" t="s">
        <v>980</v>
      </c>
      <c r="B16" s="1466">
        <v>50320.812938120245</v>
      </c>
      <c r="C16" s="1466">
        <v>58342.489250679864</v>
      </c>
      <c r="D16" s="1466">
        <v>69600.038053619995</v>
      </c>
      <c r="E16" s="1466">
        <v>62315.187301499987</v>
      </c>
      <c r="F16" s="1466">
        <v>8021.676312559619</v>
      </c>
      <c r="G16" s="1467">
        <v>15.941070591255976</v>
      </c>
      <c r="H16" s="1466">
        <v>-7284.8507521200081</v>
      </c>
      <c r="I16" s="1468">
        <v>-10.466733863719652</v>
      </c>
      <c r="K16" s="1387"/>
      <c r="L16" s="1387"/>
    </row>
    <row r="17" spans="1:12" s="1130" customFormat="1" ht="22.5" customHeight="1">
      <c r="A17" s="1469" t="s">
        <v>982</v>
      </c>
      <c r="B17" s="1462">
        <v>72678.066853962009</v>
      </c>
      <c r="C17" s="1462">
        <v>76691.872332123603</v>
      </c>
      <c r="D17" s="1462">
        <v>64530.023834348467</v>
      </c>
      <c r="E17" s="1462">
        <v>80966.765493901708</v>
      </c>
      <c r="F17" s="1462">
        <v>4013.8054781615938</v>
      </c>
      <c r="G17" s="1463">
        <v>5.5227190979458243</v>
      </c>
      <c r="H17" s="1462">
        <v>16436.741659553241</v>
      </c>
      <c r="I17" s="1464">
        <v>25.471463797607001</v>
      </c>
      <c r="K17" s="1387"/>
      <c r="L17" s="1387"/>
    </row>
    <row r="18" spans="1:12" s="1130" customFormat="1" ht="22.5" customHeight="1">
      <c r="A18" s="1470" t="s">
        <v>977</v>
      </c>
      <c r="B18" s="1466">
        <v>28691.010091213084</v>
      </c>
      <c r="C18" s="1466">
        <v>30945.89338996161</v>
      </c>
      <c r="D18" s="1466">
        <v>25514.206436660501</v>
      </c>
      <c r="E18" s="1466">
        <v>35886.015431445223</v>
      </c>
      <c r="F18" s="1466">
        <v>2254.8832987485257</v>
      </c>
      <c r="G18" s="1467">
        <v>7.8591980260712635</v>
      </c>
      <c r="H18" s="1466">
        <v>10371.808994784722</v>
      </c>
      <c r="I18" s="1468">
        <v>40.651113412180514</v>
      </c>
      <c r="K18" s="1387"/>
      <c r="L18" s="1387"/>
    </row>
    <row r="19" spans="1:12" s="1130" customFormat="1" ht="22.5" customHeight="1">
      <c r="A19" s="1465" t="s">
        <v>978</v>
      </c>
      <c r="B19" s="1466">
        <v>41816.664871246641</v>
      </c>
      <c r="C19" s="1466">
        <v>41571.216257271983</v>
      </c>
      <c r="D19" s="1466">
        <v>35378.34172715796</v>
      </c>
      <c r="E19" s="1466">
        <v>41201.121261721499</v>
      </c>
      <c r="F19" s="1466">
        <v>-245.44861397465866</v>
      </c>
      <c r="G19" s="1467">
        <v>-0.58696362976433925</v>
      </c>
      <c r="H19" s="1466">
        <v>5822.7795345635386</v>
      </c>
      <c r="I19" s="1468">
        <v>16.458599386792962</v>
      </c>
      <c r="K19" s="1387"/>
      <c r="L19" s="1387"/>
    </row>
    <row r="20" spans="1:12" s="1130" customFormat="1" ht="22.5" customHeight="1">
      <c r="A20" s="1465" t="s">
        <v>979</v>
      </c>
      <c r="B20" s="1466">
        <v>1534.5699001983471</v>
      </c>
      <c r="C20" s="1466">
        <v>2827.1407458899998</v>
      </c>
      <c r="D20" s="1466">
        <v>3208.3544018299999</v>
      </c>
      <c r="E20" s="1466">
        <v>2951.1712040149991</v>
      </c>
      <c r="F20" s="1466">
        <v>1292.5708456916527</v>
      </c>
      <c r="G20" s="1467">
        <v>84.230170650720098</v>
      </c>
      <c r="H20" s="1466">
        <v>-257.18319781500077</v>
      </c>
      <c r="I20" s="1468">
        <v>-8.0160470323449022</v>
      </c>
      <c r="K20" s="1387"/>
      <c r="L20" s="1387"/>
    </row>
    <row r="21" spans="1:12" s="1375" customFormat="1" ht="22.5" customHeight="1">
      <c r="A21" s="1465" t="s">
        <v>980</v>
      </c>
      <c r="B21" s="1466">
        <v>635.82199130393019</v>
      </c>
      <c r="C21" s="1466">
        <v>1347.6219390000001</v>
      </c>
      <c r="D21" s="1466">
        <v>429.12126870000003</v>
      </c>
      <c r="E21" s="1466">
        <v>928.45759671999997</v>
      </c>
      <c r="F21" s="1466">
        <v>711.79994769606992</v>
      </c>
      <c r="G21" s="1467">
        <v>111.94956409675699</v>
      </c>
      <c r="H21" s="1466">
        <v>499.33632801999994</v>
      </c>
      <c r="I21" s="1468">
        <v>116.362521376</v>
      </c>
      <c r="K21" s="1387"/>
      <c r="L21" s="1387"/>
    </row>
    <row r="22" spans="1:12" s="1130" customFormat="1" ht="22.5" customHeight="1">
      <c r="A22" s="1471" t="s">
        <v>983</v>
      </c>
      <c r="B22" s="1462">
        <v>365912.57988803199</v>
      </c>
      <c r="C22" s="1462">
        <v>390224.62432466832</v>
      </c>
      <c r="D22" s="1462">
        <v>404020.8615446224</v>
      </c>
      <c r="E22" s="1462">
        <v>435381.05752881442</v>
      </c>
      <c r="F22" s="1462">
        <v>24312.044436636323</v>
      </c>
      <c r="G22" s="1463">
        <v>6.6442220827924876</v>
      </c>
      <c r="H22" s="1462">
        <v>31360.195984192018</v>
      </c>
      <c r="I22" s="1464">
        <v>7.7620239371546456</v>
      </c>
      <c r="K22" s="1387"/>
      <c r="L22" s="1387"/>
    </row>
    <row r="23" spans="1:12" s="1130" customFormat="1" ht="22.5" customHeight="1">
      <c r="A23" s="1472" t="s">
        <v>977</v>
      </c>
      <c r="B23" s="1466">
        <v>106893.92305125755</v>
      </c>
      <c r="C23" s="1466">
        <v>112410.02961050403</v>
      </c>
      <c r="D23" s="1466">
        <v>113477.684341115</v>
      </c>
      <c r="E23" s="1466">
        <v>123112.05735310698</v>
      </c>
      <c r="F23" s="1466">
        <v>5516.1065592464874</v>
      </c>
      <c r="G23" s="1467">
        <v>5.1603556140431071</v>
      </c>
      <c r="H23" s="1466">
        <v>9634.3730119919783</v>
      </c>
      <c r="I23" s="1468">
        <v>8.4901036427840388</v>
      </c>
      <c r="K23" s="1387"/>
      <c r="L23" s="1387"/>
    </row>
    <row r="24" spans="1:12" s="1130" customFormat="1" ht="22.5" customHeight="1">
      <c r="A24" s="1473" t="s">
        <v>978</v>
      </c>
      <c r="B24" s="1466">
        <v>177362.28981070622</v>
      </c>
      <c r="C24" s="1466">
        <v>187521.84294181265</v>
      </c>
      <c r="D24" s="1466">
        <v>188323.38114095703</v>
      </c>
      <c r="E24" s="1466">
        <v>207198.08822079701</v>
      </c>
      <c r="F24" s="1466">
        <v>10159.553131106426</v>
      </c>
      <c r="G24" s="1467">
        <v>5.7281359763394075</v>
      </c>
      <c r="H24" s="1466">
        <v>18874.70707983998</v>
      </c>
      <c r="I24" s="1468">
        <v>10.02249798484266</v>
      </c>
      <c r="K24" s="1387"/>
      <c r="L24" s="1387"/>
    </row>
    <row r="25" spans="1:12" s="1130" customFormat="1" ht="22.5" customHeight="1">
      <c r="A25" s="1473" t="s">
        <v>979</v>
      </c>
      <c r="B25" s="1466">
        <v>28149.954552494426</v>
      </c>
      <c r="C25" s="1466">
        <v>28602.995372735579</v>
      </c>
      <c r="D25" s="1466">
        <v>25670.245124150002</v>
      </c>
      <c r="E25" s="1466">
        <v>28983.619367578009</v>
      </c>
      <c r="F25" s="1466">
        <v>453.04082024115269</v>
      </c>
      <c r="G25" s="1467">
        <v>1.6093838425078659</v>
      </c>
      <c r="H25" s="1466">
        <v>3313.3742434280066</v>
      </c>
      <c r="I25" s="1468">
        <v>12.907450736848855</v>
      </c>
      <c r="K25" s="1387"/>
      <c r="L25" s="1387"/>
    </row>
    <row r="26" spans="1:12" s="1130" customFormat="1" ht="22.5" customHeight="1">
      <c r="A26" s="1473" t="s">
        <v>980</v>
      </c>
      <c r="B26" s="1466">
        <v>53506.412473573786</v>
      </c>
      <c r="C26" s="1466">
        <v>61689.756399616104</v>
      </c>
      <c r="D26" s="1466">
        <v>76549.550938400353</v>
      </c>
      <c r="E26" s="1466">
        <v>76087.292587332384</v>
      </c>
      <c r="F26" s="1466">
        <v>8183.3439260423183</v>
      </c>
      <c r="G26" s="1467">
        <v>15.294136810394418</v>
      </c>
      <c r="H26" s="1466">
        <v>-462.25835106796876</v>
      </c>
      <c r="I26" s="1468">
        <v>-0.60386814213965723</v>
      </c>
      <c r="K26" s="1387"/>
      <c r="L26" s="1387"/>
    </row>
    <row r="27" spans="1:12" s="1130" customFormat="1" ht="22.5" customHeight="1">
      <c r="A27" s="1469" t="s">
        <v>1253</v>
      </c>
      <c r="B27" s="1462">
        <v>142812.69559431373</v>
      </c>
      <c r="C27" s="1462">
        <v>152812.50385202203</v>
      </c>
      <c r="D27" s="1462">
        <v>167828.1895716913</v>
      </c>
      <c r="E27" s="1462">
        <v>179124.00441967809</v>
      </c>
      <c r="F27" s="1462">
        <v>9999.8082577082969</v>
      </c>
      <c r="G27" s="1463">
        <v>7.0020443323292696</v>
      </c>
      <c r="H27" s="1462">
        <v>11295.814847986796</v>
      </c>
      <c r="I27" s="1464">
        <v>6.7305825539883779</v>
      </c>
      <c r="K27" s="1387"/>
      <c r="L27" s="1387"/>
    </row>
    <row r="28" spans="1:12" s="1130" customFormat="1" ht="22.5" customHeight="1">
      <c r="A28" s="1469" t="s">
        <v>984</v>
      </c>
      <c r="B28" s="1462">
        <v>108060.06589912</v>
      </c>
      <c r="C28" s="1462">
        <v>113039.710904921</v>
      </c>
      <c r="D28" s="1462">
        <v>125917.98318149998</v>
      </c>
      <c r="E28" s="1462">
        <v>126984.38951171102</v>
      </c>
      <c r="F28" s="1462">
        <v>4979.6450058009941</v>
      </c>
      <c r="G28" s="1463">
        <v>4.6082194790162037</v>
      </c>
      <c r="H28" s="1462">
        <v>1066.4063302110444</v>
      </c>
      <c r="I28" s="1464">
        <v>0.84690550409619503</v>
      </c>
      <c r="K28" s="1387"/>
      <c r="L28" s="1387"/>
    </row>
    <row r="29" spans="1:12" s="1130" customFormat="1" ht="22.5" customHeight="1">
      <c r="A29" s="1474" t="s">
        <v>1254</v>
      </c>
      <c r="B29" s="1466">
        <v>23199.541410190002</v>
      </c>
      <c r="C29" s="1466">
        <v>25069.619687659993</v>
      </c>
      <c r="D29" s="1466">
        <v>27388.569530379995</v>
      </c>
      <c r="E29" s="1466">
        <v>22656.767089729998</v>
      </c>
      <c r="F29" s="1466">
        <v>1870.078277469991</v>
      </c>
      <c r="G29" s="1475">
        <v>8.0608415675345686</v>
      </c>
      <c r="H29" s="1466">
        <v>-4731.8024406499972</v>
      </c>
      <c r="I29" s="1476">
        <v>-17.276559242721234</v>
      </c>
      <c r="J29" s="1388"/>
      <c r="K29" s="1387"/>
      <c r="L29" s="1387"/>
    </row>
    <row r="30" spans="1:12" s="1130" customFormat="1" ht="22.5" customHeight="1">
      <c r="A30" s="1477" t="s">
        <v>985</v>
      </c>
      <c r="B30" s="1466">
        <v>15604.253593079997</v>
      </c>
      <c r="C30" s="1466">
        <v>15274.574134719996</v>
      </c>
      <c r="D30" s="1466">
        <v>14512.03347588</v>
      </c>
      <c r="E30" s="1466">
        <v>15161.14487158</v>
      </c>
      <c r="F30" s="1466">
        <v>-329.67945836000035</v>
      </c>
      <c r="G30" s="1475">
        <v>-2.1127537846872917</v>
      </c>
      <c r="H30" s="1466">
        <v>649.11139569999978</v>
      </c>
      <c r="I30" s="1476">
        <v>4.4729182631701319</v>
      </c>
      <c r="K30" s="1387"/>
      <c r="L30" s="1387"/>
    </row>
    <row r="31" spans="1:12" s="1130" customFormat="1" ht="22.5" customHeight="1">
      <c r="A31" s="1465" t="s">
        <v>986</v>
      </c>
      <c r="B31" s="1466">
        <v>6925.7814945500004</v>
      </c>
      <c r="C31" s="1466">
        <v>6556.7393703000016</v>
      </c>
      <c r="D31" s="1466">
        <v>7404.5323111599992</v>
      </c>
      <c r="E31" s="1466">
        <v>8382.4548707099984</v>
      </c>
      <c r="F31" s="1466">
        <v>-369.04212424999878</v>
      </c>
      <c r="G31" s="1467">
        <v>-5.3285268173765443</v>
      </c>
      <c r="H31" s="1466">
        <v>977.92255954999928</v>
      </c>
      <c r="I31" s="1468">
        <v>13.207080723735775</v>
      </c>
      <c r="K31" s="1387"/>
      <c r="L31" s="1387"/>
    </row>
    <row r="32" spans="1:12" s="1130" customFormat="1" ht="22.5" customHeight="1">
      <c r="A32" s="1465" t="s">
        <v>987</v>
      </c>
      <c r="B32" s="1466">
        <v>62330.489401300008</v>
      </c>
      <c r="C32" s="1466">
        <v>66138.77771224099</v>
      </c>
      <c r="D32" s="1466">
        <v>76612.847864080002</v>
      </c>
      <c r="E32" s="1466">
        <v>80784.022679690999</v>
      </c>
      <c r="F32" s="1466">
        <v>3808.2883109409813</v>
      </c>
      <c r="G32" s="1467">
        <v>6.1098321985284345</v>
      </c>
      <c r="H32" s="1466">
        <v>4171.174815610997</v>
      </c>
      <c r="I32" s="1468">
        <v>5.4444847462283885</v>
      </c>
      <c r="K32" s="1387"/>
      <c r="L32" s="1387"/>
    </row>
    <row r="33" spans="1:12" s="1130" customFormat="1" ht="22.5" customHeight="1">
      <c r="A33" s="1478" t="s">
        <v>988</v>
      </c>
      <c r="B33" s="1466">
        <v>21017.646250680002</v>
      </c>
      <c r="C33" s="1466">
        <v>21882.929917709997</v>
      </c>
      <c r="D33" s="1466">
        <v>20457.091605939997</v>
      </c>
      <c r="E33" s="1466">
        <v>21257.793310729998</v>
      </c>
      <c r="F33" s="1466">
        <v>865.28366702999483</v>
      </c>
      <c r="G33" s="1467">
        <v>4.11693896028914</v>
      </c>
      <c r="H33" s="1466">
        <v>800.7017047900008</v>
      </c>
      <c r="I33" s="1468">
        <v>3.9140544521856961</v>
      </c>
      <c r="K33" s="1387"/>
      <c r="L33" s="1387"/>
    </row>
    <row r="34" spans="1:12" s="1130" customFormat="1" ht="22.5" customHeight="1">
      <c r="A34" s="1479" t="s">
        <v>989</v>
      </c>
      <c r="B34" s="1466">
        <v>31147.005646210004</v>
      </c>
      <c r="C34" s="1466">
        <v>35017.430986699997</v>
      </c>
      <c r="D34" s="1466">
        <v>46467.113063099998</v>
      </c>
      <c r="E34" s="1466">
        <v>49665.583201610018</v>
      </c>
      <c r="F34" s="1466">
        <v>3870.4253404899937</v>
      </c>
      <c r="G34" s="1475">
        <v>12.426315981873367</v>
      </c>
      <c r="H34" s="1466">
        <v>3198.4701385100198</v>
      </c>
      <c r="I34" s="1476">
        <v>6.8832985904819584</v>
      </c>
      <c r="K34" s="1387"/>
      <c r="L34" s="1387"/>
    </row>
    <row r="35" spans="1:12" s="1130" customFormat="1" ht="22.5" customHeight="1">
      <c r="A35" s="1479" t="s">
        <v>990</v>
      </c>
      <c r="B35" s="1466">
        <v>10165.837504409999</v>
      </c>
      <c r="C35" s="1466">
        <v>9238.4168078310013</v>
      </c>
      <c r="D35" s="1466">
        <v>9688.643195040002</v>
      </c>
      <c r="E35" s="1466">
        <v>9860.6461673509984</v>
      </c>
      <c r="F35" s="1466">
        <v>-927.4206965789981</v>
      </c>
      <c r="G35" s="1467">
        <v>-9.1229148230696939</v>
      </c>
      <c r="H35" s="1466">
        <v>172.00297231099648</v>
      </c>
      <c r="I35" s="1468">
        <v>1.7753050540559856</v>
      </c>
      <c r="K35" s="1387"/>
      <c r="L35" s="1387"/>
    </row>
    <row r="36" spans="1:12" s="1130" customFormat="1" ht="22.5" customHeight="1">
      <c r="A36" s="1469" t="s">
        <v>991</v>
      </c>
      <c r="B36" s="1462">
        <v>37656.880072019994</v>
      </c>
      <c r="C36" s="1462">
        <v>38577.437898199991</v>
      </c>
      <c r="D36" s="1462">
        <v>40475.700104839998</v>
      </c>
      <c r="E36" s="1462">
        <v>42435.720470189997</v>
      </c>
      <c r="F36" s="1462">
        <v>920.55782617999648</v>
      </c>
      <c r="G36" s="1463">
        <v>2.4445939876575009</v>
      </c>
      <c r="H36" s="1462">
        <v>1960.0203653499993</v>
      </c>
      <c r="I36" s="1464">
        <v>4.8424619222722827</v>
      </c>
      <c r="K36" s="1387"/>
      <c r="L36" s="1387"/>
    </row>
    <row r="37" spans="1:12" s="1130" customFormat="1" ht="22.5" customHeight="1">
      <c r="A37" s="1470" t="s">
        <v>992</v>
      </c>
      <c r="B37" s="1466">
        <v>20825.555157039998</v>
      </c>
      <c r="C37" s="1466">
        <v>21754.654599679998</v>
      </c>
      <c r="D37" s="1466">
        <v>24728.511382509998</v>
      </c>
      <c r="E37" s="1466">
        <v>26292.212926860004</v>
      </c>
      <c r="F37" s="1466">
        <v>929.09944263999932</v>
      </c>
      <c r="G37" s="1467">
        <v>4.4613429780570382</v>
      </c>
      <c r="H37" s="1466">
        <v>1563.7015443500059</v>
      </c>
      <c r="I37" s="1468">
        <v>6.3234762503980813</v>
      </c>
      <c r="K37" s="1387"/>
      <c r="L37" s="1387"/>
    </row>
    <row r="38" spans="1:12" s="1130" customFormat="1" ht="22.5" customHeight="1">
      <c r="A38" s="1465" t="s">
        <v>993</v>
      </c>
      <c r="B38" s="1466">
        <v>7402.389162819999</v>
      </c>
      <c r="C38" s="1466">
        <v>7121.5344687499992</v>
      </c>
      <c r="D38" s="1466">
        <v>6233.6250215100008</v>
      </c>
      <c r="E38" s="1466">
        <v>6699.1275662999988</v>
      </c>
      <c r="F38" s="1466">
        <v>-280.85469406999982</v>
      </c>
      <c r="G38" s="1467">
        <v>-3.7941087383064036</v>
      </c>
      <c r="H38" s="1466">
        <v>465.50254478999796</v>
      </c>
      <c r="I38" s="1468">
        <v>7.4676058181830944</v>
      </c>
      <c r="K38" s="1387"/>
      <c r="L38" s="1387"/>
    </row>
    <row r="39" spans="1:12" s="1130" customFormat="1" ht="22.5" customHeight="1">
      <c r="A39" s="1465" t="s">
        <v>994</v>
      </c>
      <c r="B39" s="1466">
        <v>4327.1377363800011</v>
      </c>
      <c r="C39" s="1466">
        <v>4135.96614047</v>
      </c>
      <c r="D39" s="1466">
        <v>4410.0536775400005</v>
      </c>
      <c r="E39" s="1466">
        <v>4523.4885598000001</v>
      </c>
      <c r="F39" s="1466">
        <v>-191.17159591000109</v>
      </c>
      <c r="G39" s="1467">
        <v>-4.4179688181114267</v>
      </c>
      <c r="H39" s="1466">
        <v>113.43488225999954</v>
      </c>
      <c r="I39" s="1468">
        <v>2.5721882442772297</v>
      </c>
      <c r="K39" s="1387"/>
      <c r="L39" s="1387"/>
    </row>
    <row r="40" spans="1:12" s="1130" customFormat="1" ht="22.5" customHeight="1">
      <c r="A40" s="1465" t="s">
        <v>995</v>
      </c>
      <c r="B40" s="1466">
        <v>5101.7980157799984</v>
      </c>
      <c r="C40" s="1466">
        <v>5565.2826892999983</v>
      </c>
      <c r="D40" s="1466">
        <v>5103.5100232800005</v>
      </c>
      <c r="E40" s="1466">
        <v>4920.8914172299992</v>
      </c>
      <c r="F40" s="1466">
        <v>463.48467351999989</v>
      </c>
      <c r="G40" s="1467">
        <v>9.084731933456192</v>
      </c>
      <c r="H40" s="1466">
        <v>-182.61860605000129</v>
      </c>
      <c r="I40" s="1468">
        <v>-3.5782942566385563</v>
      </c>
      <c r="K40" s="1387"/>
      <c r="L40" s="1387"/>
    </row>
    <row r="41" spans="1:12" s="1130" customFormat="1" ht="22.5" customHeight="1">
      <c r="A41" s="1469" t="s">
        <v>996</v>
      </c>
      <c r="B41" s="1462">
        <v>110085.98122649593</v>
      </c>
      <c r="C41" s="1462">
        <v>123470.1148748027</v>
      </c>
      <c r="D41" s="1462">
        <v>149331.25429897025</v>
      </c>
      <c r="E41" s="1462">
        <v>151858.94698755961</v>
      </c>
      <c r="F41" s="1462">
        <v>13384.133648306772</v>
      </c>
      <c r="G41" s="1463">
        <v>12.157891040431064</v>
      </c>
      <c r="H41" s="1462">
        <v>2527.6926885893627</v>
      </c>
      <c r="I41" s="1464">
        <v>1.6926749195642383</v>
      </c>
      <c r="K41" s="1387"/>
      <c r="L41" s="1387"/>
    </row>
    <row r="42" spans="1:12" s="1130" customFormat="1" ht="22.5" customHeight="1">
      <c r="A42" s="1470" t="s">
        <v>997</v>
      </c>
      <c r="B42" s="1466">
        <v>64493.9168792907</v>
      </c>
      <c r="C42" s="1466">
        <v>70930.057211074789</v>
      </c>
      <c r="D42" s="1466">
        <v>89486.221891859983</v>
      </c>
      <c r="E42" s="1466">
        <v>93255.57876718801</v>
      </c>
      <c r="F42" s="1466">
        <v>6436.1403317840886</v>
      </c>
      <c r="G42" s="1467">
        <v>9.9794533239936669</v>
      </c>
      <c r="H42" s="1466">
        <v>3769.3568753280269</v>
      </c>
      <c r="I42" s="1468">
        <v>4.2122203794491657</v>
      </c>
      <c r="K42" s="1387"/>
      <c r="L42" s="1387"/>
    </row>
    <row r="43" spans="1:12" s="1130" customFormat="1" ht="22.5" customHeight="1">
      <c r="A43" s="1465" t="s">
        <v>998</v>
      </c>
      <c r="B43" s="1466">
        <v>45592.064347205225</v>
      </c>
      <c r="C43" s="1466">
        <v>52540.057663727915</v>
      </c>
      <c r="D43" s="1466">
        <v>59845.032407110237</v>
      </c>
      <c r="E43" s="1466">
        <v>58603.368220371573</v>
      </c>
      <c r="F43" s="1466">
        <v>6947.9933165226903</v>
      </c>
      <c r="G43" s="1467">
        <v>15.239479536636949</v>
      </c>
      <c r="H43" s="1466">
        <v>-1241.6641867386643</v>
      </c>
      <c r="I43" s="1468">
        <v>-2.0747990882383434</v>
      </c>
      <c r="K43" s="1387"/>
      <c r="L43" s="1387"/>
    </row>
    <row r="44" spans="1:12" s="1130" customFormat="1" ht="22.5" customHeight="1">
      <c r="A44" s="1480" t="s">
        <v>999</v>
      </c>
      <c r="B44" s="1462">
        <v>81211.153518214938</v>
      </c>
      <c r="C44" s="1462">
        <v>85060.00089449565</v>
      </c>
      <c r="D44" s="1462">
        <v>111463.84802355261</v>
      </c>
      <c r="E44" s="1462">
        <v>119586.25219539762</v>
      </c>
      <c r="F44" s="1462">
        <v>3848.8473762807116</v>
      </c>
      <c r="G44" s="1463">
        <v>4.7393088381849537</v>
      </c>
      <c r="H44" s="1462">
        <v>8122.4041718450171</v>
      </c>
      <c r="I44" s="1464">
        <v>7.2870301141305758</v>
      </c>
      <c r="K44" s="1387"/>
      <c r="L44" s="1387"/>
    </row>
    <row r="45" spans="1:12" s="1130" customFormat="1" ht="22.5" customHeight="1">
      <c r="A45" s="1471" t="s">
        <v>1000</v>
      </c>
      <c r="B45" s="1462">
        <v>12530.803971041596</v>
      </c>
      <c r="C45" s="1462">
        <v>10704.971768882322</v>
      </c>
      <c r="D45" s="1462">
        <v>17354.166389796046</v>
      </c>
      <c r="E45" s="1462">
        <v>9657.9183046293001</v>
      </c>
      <c r="F45" s="1462">
        <v>-1825.8322021592739</v>
      </c>
      <c r="G45" s="1463">
        <v>-14.570750658766435</v>
      </c>
      <c r="H45" s="1462">
        <v>-7696.248085166746</v>
      </c>
      <c r="I45" s="1464">
        <v>-44.348128929384984</v>
      </c>
      <c r="K45" s="1387"/>
      <c r="L45" s="1387"/>
    </row>
    <row r="46" spans="1:12" s="1375" customFormat="1" ht="22.5" customHeight="1">
      <c r="A46" s="1480" t="s">
        <v>1001</v>
      </c>
      <c r="B46" s="1462">
        <v>183899.98806573582</v>
      </c>
      <c r="C46" s="1462">
        <v>182868.51794366119</v>
      </c>
      <c r="D46" s="1462">
        <v>225099.66461874219</v>
      </c>
      <c r="E46" s="1462">
        <v>223950.82430324898</v>
      </c>
      <c r="F46" s="1462">
        <v>-1031.470122074621</v>
      </c>
      <c r="G46" s="1463">
        <v>-0.56088645405779891</v>
      </c>
      <c r="H46" s="1462">
        <v>-1148.8403154932021</v>
      </c>
      <c r="I46" s="1464">
        <v>-0.51036962557853038</v>
      </c>
      <c r="K46" s="1387"/>
      <c r="L46" s="1387"/>
    </row>
    <row r="47" spans="1:12" s="1130" customFormat="1" ht="22.5" customHeight="1">
      <c r="A47" s="1481" t="s">
        <v>1002</v>
      </c>
      <c r="B47" s="1466">
        <v>563.7840498221824</v>
      </c>
      <c r="C47" s="1466">
        <v>671.57720948820008</v>
      </c>
      <c r="D47" s="1466">
        <v>910.63085501722787</v>
      </c>
      <c r="E47" s="1466">
        <v>1173.2493521654001</v>
      </c>
      <c r="F47" s="1466">
        <v>107.79315966601769</v>
      </c>
      <c r="G47" s="1467">
        <v>19.119583056671374</v>
      </c>
      <c r="H47" s="1466">
        <v>262.6184971481722</v>
      </c>
      <c r="I47" s="1468">
        <v>28.839182825976593</v>
      </c>
      <c r="K47" s="1387"/>
      <c r="L47" s="1387"/>
    </row>
    <row r="48" spans="1:12" s="1130" customFormat="1" ht="22.5" customHeight="1">
      <c r="A48" s="1465" t="s">
        <v>1003</v>
      </c>
      <c r="B48" s="1466">
        <v>10696.985034430001</v>
      </c>
      <c r="C48" s="1466">
        <v>10716.519684210001</v>
      </c>
      <c r="D48" s="1466">
        <v>12865.293795619997</v>
      </c>
      <c r="E48" s="1466">
        <v>13788.025911890003</v>
      </c>
      <c r="F48" s="1466">
        <v>19.534649780000109</v>
      </c>
      <c r="G48" s="1467">
        <v>0.18261827717926718</v>
      </c>
      <c r="H48" s="1466">
        <v>922.73211627000637</v>
      </c>
      <c r="I48" s="1468">
        <v>7.1722584103299027</v>
      </c>
      <c r="K48" s="1387"/>
      <c r="L48" s="1387"/>
    </row>
    <row r="49" spans="1:12" s="1130" customFormat="1" ht="22.5" customHeight="1">
      <c r="A49" s="1482" t="s">
        <v>1255</v>
      </c>
      <c r="B49" s="1466">
        <v>172639.2189814841</v>
      </c>
      <c r="C49" s="1466">
        <v>171480.4210499631</v>
      </c>
      <c r="D49" s="1466">
        <v>211323.73996810496</v>
      </c>
      <c r="E49" s="1466">
        <v>208989.54903919355</v>
      </c>
      <c r="F49" s="1466">
        <v>-1158.7979315209959</v>
      </c>
      <c r="G49" s="1467">
        <v>-0.67122519341638087</v>
      </c>
      <c r="H49" s="1466">
        <v>-2334.1909289114119</v>
      </c>
      <c r="I49" s="1468">
        <v>-1.1045568894738047</v>
      </c>
      <c r="K49" s="1387"/>
      <c r="L49" s="1387"/>
    </row>
    <row r="50" spans="1:12" ht="22.5" customHeight="1" thickBot="1">
      <c r="A50" s="1483" t="s">
        <v>1004</v>
      </c>
      <c r="B50" s="1484">
        <v>1681852.7246182899</v>
      </c>
      <c r="C50" s="1484">
        <v>1778448.0824020011</v>
      </c>
      <c r="D50" s="1484">
        <v>1986225.1231765987</v>
      </c>
      <c r="E50" s="1484">
        <v>2078895.8095763309</v>
      </c>
      <c r="F50" s="1484">
        <v>96595.357783711283</v>
      </c>
      <c r="G50" s="1485">
        <v>5.7433897968464738</v>
      </c>
      <c r="H50" s="1484">
        <v>92670.686399732251</v>
      </c>
      <c r="I50" s="1486">
        <v>4.6656688266797612</v>
      </c>
      <c r="K50" s="1387"/>
      <c r="L50" s="1387"/>
    </row>
    <row r="51" spans="1:12" ht="13.5" thickTop="1">
      <c r="A51" s="1398" t="s">
        <v>1005</v>
      </c>
      <c r="B51" s="1393"/>
      <c r="C51" s="1393"/>
      <c r="D51" s="1393"/>
      <c r="E51" s="1393"/>
    </row>
    <row r="52" spans="1:12" ht="13.5">
      <c r="A52" s="1374" t="s">
        <v>1256</v>
      </c>
      <c r="B52" s="1399"/>
      <c r="C52" s="1399"/>
      <c r="D52" s="1399"/>
      <c r="E52" s="1399"/>
    </row>
    <row r="53" spans="1:12">
      <c r="B53" s="92"/>
      <c r="C53" s="92"/>
      <c r="D53" s="92"/>
      <c r="E53" s="92"/>
    </row>
    <row r="54" spans="1:12">
      <c r="B54" s="1393"/>
      <c r="C54" s="1393"/>
      <c r="D54" s="1393"/>
      <c r="E54" s="1393"/>
      <c r="F54" s="1393"/>
      <c r="G54" s="1393"/>
    </row>
    <row r="55" spans="1:12" ht="13.5">
      <c r="B55" s="1399"/>
      <c r="C55" s="1399"/>
      <c r="D55" s="1399"/>
      <c r="E55" s="1399"/>
      <c r="F55" s="1393"/>
      <c r="H55" s="92"/>
    </row>
    <row r="56" spans="1:12" ht="13.5">
      <c r="B56" s="1399"/>
      <c r="C56" s="1399"/>
      <c r="D56" s="1399"/>
      <c r="E56" s="1399"/>
    </row>
    <row r="57" spans="1:12" ht="13.5">
      <c r="B57" s="1399"/>
      <c r="C57" s="1399"/>
      <c r="D57" s="1399"/>
      <c r="E57" s="1399"/>
    </row>
    <row r="58" spans="1:12" ht="13.5">
      <c r="B58" s="1399"/>
      <c r="C58" s="1399"/>
      <c r="D58" s="1399"/>
      <c r="E58" s="1399"/>
    </row>
    <row r="59" spans="1:12" ht="13.5">
      <c r="B59" s="1399"/>
      <c r="C59" s="1399"/>
      <c r="D59" s="1399"/>
      <c r="E59" s="1399"/>
    </row>
    <row r="60" spans="1:12" ht="13.5">
      <c r="B60" s="1399"/>
      <c r="C60" s="1399"/>
      <c r="D60" s="1399"/>
      <c r="E60" s="1399"/>
    </row>
    <row r="61" spans="1:12" ht="13.5">
      <c r="B61" s="1399"/>
      <c r="C61" s="1399"/>
      <c r="D61" s="1399"/>
      <c r="E61" s="1399"/>
    </row>
    <row r="62" spans="1:12" ht="13.5">
      <c r="B62" s="1399"/>
      <c r="C62" s="1399"/>
      <c r="D62" s="1399"/>
      <c r="E62" s="1399"/>
    </row>
    <row r="63" spans="1:12" ht="13.5">
      <c r="B63" s="1399"/>
      <c r="C63" s="1399"/>
      <c r="D63" s="1399"/>
      <c r="E63" s="1399"/>
    </row>
    <row r="64" spans="1:12" ht="13.5">
      <c r="B64" s="1399"/>
      <c r="C64" s="1399"/>
      <c r="D64" s="1399"/>
      <c r="E64" s="1399"/>
    </row>
    <row r="65" spans="2:7" ht="13.5">
      <c r="B65" s="1399"/>
      <c r="C65" s="1399"/>
      <c r="D65" s="1399"/>
      <c r="E65" s="1399"/>
    </row>
    <row r="66" spans="2:7" ht="13.5">
      <c r="B66" s="1399"/>
      <c r="C66" s="1399"/>
      <c r="D66" s="1399"/>
      <c r="E66" s="1399"/>
    </row>
    <row r="69" spans="2:7">
      <c r="B69" s="1393"/>
      <c r="C69" s="1393"/>
      <c r="D69" s="1393"/>
      <c r="E69" s="1393"/>
      <c r="F69" s="1393"/>
      <c r="G69" s="1393"/>
    </row>
    <row r="70" spans="2:7">
      <c r="B70" s="1393"/>
      <c r="C70" s="1393"/>
      <c r="D70" s="1393"/>
      <c r="E70" s="1393"/>
    </row>
  </sheetData>
  <mergeCells count="6">
    <mergeCell ref="A1:I1"/>
    <mergeCell ref="A2:I2"/>
    <mergeCell ref="F4:I4"/>
    <mergeCell ref="F5:G5"/>
    <mergeCell ref="H5:I5"/>
    <mergeCell ref="A4:A6"/>
  </mergeCells>
  <pageMargins left="0.7" right="0.7" top="0.75" bottom="0.75" header="0.3" footer="0.3"/>
  <pageSetup paperSize="9" scale="57"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L26"/>
  <sheetViews>
    <sheetView workbookViewId="0">
      <selection activeCell="N8" sqref="N8"/>
    </sheetView>
  </sheetViews>
  <sheetFormatPr defaultRowHeight="12.75"/>
  <cols>
    <col min="1" max="1" width="27.140625" style="448" bestFit="1" customWidth="1"/>
    <col min="2" max="2" width="12.7109375" style="448" customWidth="1"/>
    <col min="3" max="3" width="12.7109375" style="500" customWidth="1"/>
    <col min="4" max="9" width="12.7109375" style="448" customWidth="1"/>
    <col min="10" max="256" width="9.140625" style="448"/>
    <col min="257" max="257" width="23.140625" style="448" bestFit="1" customWidth="1"/>
    <col min="258" max="261" width="7.42578125" style="448" bestFit="1" customWidth="1"/>
    <col min="262" max="265" width="7.140625" style="448" bestFit="1" customWidth="1"/>
    <col min="266" max="512" width="9.140625" style="448"/>
    <col min="513" max="513" width="23.140625" style="448" bestFit="1" customWidth="1"/>
    <col min="514" max="517" width="7.42578125" style="448" bestFit="1" customWidth="1"/>
    <col min="518" max="521" width="7.140625" style="448" bestFit="1" customWidth="1"/>
    <col min="522" max="768" width="9.140625" style="448"/>
    <col min="769" max="769" width="23.140625" style="448" bestFit="1" customWidth="1"/>
    <col min="770" max="773" width="7.42578125" style="448" bestFit="1" customWidth="1"/>
    <col min="774" max="777" width="7.140625" style="448" bestFit="1" customWidth="1"/>
    <col min="778" max="1024" width="9.140625" style="448"/>
    <col min="1025" max="1025" width="23.140625" style="448" bestFit="1" customWidth="1"/>
    <col min="1026" max="1029" width="7.42578125" style="448" bestFit="1" customWidth="1"/>
    <col min="1030" max="1033" width="7.140625" style="448" bestFit="1" customWidth="1"/>
    <col min="1034" max="1280" width="9.140625" style="448"/>
    <col min="1281" max="1281" width="23.140625" style="448" bestFit="1" customWidth="1"/>
    <col min="1282" max="1285" width="7.42578125" style="448" bestFit="1" customWidth="1"/>
    <col min="1286" max="1289" width="7.140625" style="448" bestFit="1" customWidth="1"/>
    <col min="1290" max="1536" width="9.140625" style="448"/>
    <col min="1537" max="1537" width="23.140625" style="448" bestFit="1" customWidth="1"/>
    <col min="1538" max="1541" width="7.42578125" style="448" bestFit="1" customWidth="1"/>
    <col min="1542" max="1545" width="7.140625" style="448" bestFit="1" customWidth="1"/>
    <col min="1546" max="1792" width="9.140625" style="448"/>
    <col min="1793" max="1793" width="23.140625" style="448" bestFit="1" customWidth="1"/>
    <col min="1794" max="1797" width="7.42578125" style="448" bestFit="1" customWidth="1"/>
    <col min="1798" max="1801" width="7.140625" style="448" bestFit="1" customWidth="1"/>
    <col min="1802" max="2048" width="9.140625" style="448"/>
    <col min="2049" max="2049" width="23.140625" style="448" bestFit="1" customWidth="1"/>
    <col min="2050" max="2053" width="7.42578125" style="448" bestFit="1" customWidth="1"/>
    <col min="2054" max="2057" width="7.140625" style="448" bestFit="1" customWidth="1"/>
    <col min="2058" max="2304" width="9.140625" style="448"/>
    <col min="2305" max="2305" width="23.140625" style="448" bestFit="1" customWidth="1"/>
    <col min="2306" max="2309" width="7.42578125" style="448" bestFit="1" customWidth="1"/>
    <col min="2310" max="2313" width="7.140625" style="448" bestFit="1" customWidth="1"/>
    <col min="2314" max="2560" width="9.140625" style="448"/>
    <col min="2561" max="2561" width="23.140625" style="448" bestFit="1" customWidth="1"/>
    <col min="2562" max="2565" width="7.42578125" style="448" bestFit="1" customWidth="1"/>
    <col min="2566" max="2569" width="7.140625" style="448" bestFit="1" customWidth="1"/>
    <col min="2570" max="2816" width="9.140625" style="448"/>
    <col min="2817" max="2817" width="23.140625" style="448" bestFit="1" customWidth="1"/>
    <col min="2818" max="2821" width="7.42578125" style="448" bestFit="1" customWidth="1"/>
    <col min="2822" max="2825" width="7.140625" style="448" bestFit="1" customWidth="1"/>
    <col min="2826" max="3072" width="9.140625" style="448"/>
    <col min="3073" max="3073" width="23.140625" style="448" bestFit="1" customWidth="1"/>
    <col min="3074" max="3077" width="7.42578125" style="448" bestFit="1" customWidth="1"/>
    <col min="3078" max="3081" width="7.140625" style="448" bestFit="1" customWidth="1"/>
    <col min="3082" max="3328" width="9.140625" style="448"/>
    <col min="3329" max="3329" width="23.140625" style="448" bestFit="1" customWidth="1"/>
    <col min="3330" max="3333" width="7.42578125" style="448" bestFit="1" customWidth="1"/>
    <col min="3334" max="3337" width="7.140625" style="448" bestFit="1" customWidth="1"/>
    <col min="3338" max="3584" width="9.140625" style="448"/>
    <col min="3585" max="3585" width="23.140625" style="448" bestFit="1" customWidth="1"/>
    <col min="3586" max="3589" width="7.42578125" style="448" bestFit="1" customWidth="1"/>
    <col min="3590" max="3593" width="7.140625" style="448" bestFit="1" customWidth="1"/>
    <col min="3594" max="3840" width="9.140625" style="448"/>
    <col min="3841" max="3841" width="23.140625" style="448" bestFit="1" customWidth="1"/>
    <col min="3842" max="3845" width="7.42578125" style="448" bestFit="1" customWidth="1"/>
    <col min="3846" max="3849" width="7.140625" style="448" bestFit="1" customWidth="1"/>
    <col min="3850" max="4096" width="9.140625" style="448"/>
    <col min="4097" max="4097" width="23.140625" style="448" bestFit="1" customWidth="1"/>
    <col min="4098" max="4101" width="7.42578125" style="448" bestFit="1" customWidth="1"/>
    <col min="4102" max="4105" width="7.140625" style="448" bestFit="1" customWidth="1"/>
    <col min="4106" max="4352" width="9.140625" style="448"/>
    <col min="4353" max="4353" width="23.140625" style="448" bestFit="1" customWidth="1"/>
    <col min="4354" max="4357" width="7.42578125" style="448" bestFit="1" customWidth="1"/>
    <col min="4358" max="4361" width="7.140625" style="448" bestFit="1" customWidth="1"/>
    <col min="4362" max="4608" width="9.140625" style="448"/>
    <col min="4609" max="4609" width="23.140625" style="448" bestFit="1" customWidth="1"/>
    <col min="4610" max="4613" width="7.42578125" style="448" bestFit="1" customWidth="1"/>
    <col min="4614" max="4617" width="7.140625" style="448" bestFit="1" customWidth="1"/>
    <col min="4618" max="4864" width="9.140625" style="448"/>
    <col min="4865" max="4865" width="23.140625" style="448" bestFit="1" customWidth="1"/>
    <col min="4866" max="4869" width="7.42578125" style="448" bestFit="1" customWidth="1"/>
    <col min="4870" max="4873" width="7.140625" style="448" bestFit="1" customWidth="1"/>
    <col min="4874" max="5120" width="9.140625" style="448"/>
    <col min="5121" max="5121" width="23.140625" style="448" bestFit="1" customWidth="1"/>
    <col min="5122" max="5125" width="7.42578125" style="448" bestFit="1" customWidth="1"/>
    <col min="5126" max="5129" width="7.140625" style="448" bestFit="1" customWidth="1"/>
    <col min="5130" max="5376" width="9.140625" style="448"/>
    <col min="5377" max="5377" width="23.140625" style="448" bestFit="1" customWidth="1"/>
    <col min="5378" max="5381" width="7.42578125" style="448" bestFit="1" customWidth="1"/>
    <col min="5382" max="5385" width="7.140625" style="448" bestFit="1" customWidth="1"/>
    <col min="5386" max="5632" width="9.140625" style="448"/>
    <col min="5633" max="5633" width="23.140625" style="448" bestFit="1" customWidth="1"/>
    <col min="5634" max="5637" width="7.42578125" style="448" bestFit="1" customWidth="1"/>
    <col min="5638" max="5641" width="7.140625" style="448" bestFit="1" customWidth="1"/>
    <col min="5642" max="5888" width="9.140625" style="448"/>
    <col min="5889" max="5889" width="23.140625" style="448" bestFit="1" customWidth="1"/>
    <col min="5890" max="5893" width="7.42578125" style="448" bestFit="1" customWidth="1"/>
    <col min="5894" max="5897" width="7.140625" style="448" bestFit="1" customWidth="1"/>
    <col min="5898" max="6144" width="9.140625" style="448"/>
    <col min="6145" max="6145" width="23.140625" style="448" bestFit="1" customWidth="1"/>
    <col min="6146" max="6149" width="7.42578125" style="448" bestFit="1" customWidth="1"/>
    <col min="6150" max="6153" width="7.140625" style="448" bestFit="1" customWidth="1"/>
    <col min="6154" max="6400" width="9.140625" style="448"/>
    <col min="6401" max="6401" width="23.140625" style="448" bestFit="1" customWidth="1"/>
    <col min="6402" max="6405" width="7.42578125" style="448" bestFit="1" customWidth="1"/>
    <col min="6406" max="6409" width="7.140625" style="448" bestFit="1" customWidth="1"/>
    <col min="6410" max="6656" width="9.140625" style="448"/>
    <col min="6657" max="6657" width="23.140625" style="448" bestFit="1" customWidth="1"/>
    <col min="6658" max="6661" width="7.42578125" style="448" bestFit="1" customWidth="1"/>
    <col min="6662" max="6665" width="7.140625" style="448" bestFit="1" customWidth="1"/>
    <col min="6666" max="6912" width="9.140625" style="448"/>
    <col min="6913" max="6913" width="23.140625" style="448" bestFit="1" customWidth="1"/>
    <col min="6914" max="6917" width="7.42578125" style="448" bestFit="1" customWidth="1"/>
    <col min="6918" max="6921" width="7.140625" style="448" bestFit="1" customWidth="1"/>
    <col min="6922" max="7168" width="9.140625" style="448"/>
    <col min="7169" max="7169" width="23.140625" style="448" bestFit="1" customWidth="1"/>
    <col min="7170" max="7173" width="7.42578125" style="448" bestFit="1" customWidth="1"/>
    <col min="7174" max="7177" width="7.140625" style="448" bestFit="1" customWidth="1"/>
    <col min="7178" max="7424" width="9.140625" style="448"/>
    <col min="7425" max="7425" width="23.140625" style="448" bestFit="1" customWidth="1"/>
    <col min="7426" max="7429" width="7.42578125" style="448" bestFit="1" customWidth="1"/>
    <col min="7430" max="7433" width="7.140625" style="448" bestFit="1" customWidth="1"/>
    <col min="7434" max="7680" width="9.140625" style="448"/>
    <col min="7681" max="7681" width="23.140625" style="448" bestFit="1" customWidth="1"/>
    <col min="7682" max="7685" width="7.42578125" style="448" bestFit="1" customWidth="1"/>
    <col min="7686" max="7689" width="7.140625" style="448" bestFit="1" customWidth="1"/>
    <col min="7690" max="7936" width="9.140625" style="448"/>
    <col min="7937" max="7937" width="23.140625" style="448" bestFit="1" customWidth="1"/>
    <col min="7938" max="7941" width="7.42578125" style="448" bestFit="1" customWidth="1"/>
    <col min="7942" max="7945" width="7.140625" style="448" bestFit="1" customWidth="1"/>
    <col min="7946" max="8192" width="9.140625" style="448"/>
    <col min="8193" max="8193" width="23.140625" style="448" bestFit="1" customWidth="1"/>
    <col min="8194" max="8197" width="7.42578125" style="448" bestFit="1" customWidth="1"/>
    <col min="8198" max="8201" width="7.140625" style="448" bestFit="1" customWidth="1"/>
    <col min="8202" max="8448" width="9.140625" style="448"/>
    <col min="8449" max="8449" width="23.140625" style="448" bestFit="1" customWidth="1"/>
    <col min="8450" max="8453" width="7.42578125" style="448" bestFit="1" customWidth="1"/>
    <col min="8454" max="8457" width="7.140625" style="448" bestFit="1" customWidth="1"/>
    <col min="8458" max="8704" width="9.140625" style="448"/>
    <col min="8705" max="8705" width="23.140625" style="448" bestFit="1" customWidth="1"/>
    <col min="8706" max="8709" width="7.42578125" style="448" bestFit="1" customWidth="1"/>
    <col min="8710" max="8713" width="7.140625" style="448" bestFit="1" customWidth="1"/>
    <col min="8714" max="8960" width="9.140625" style="448"/>
    <col min="8961" max="8961" width="23.140625" style="448" bestFit="1" customWidth="1"/>
    <col min="8962" max="8965" width="7.42578125" style="448" bestFit="1" customWidth="1"/>
    <col min="8966" max="8969" width="7.140625" style="448" bestFit="1" customWidth="1"/>
    <col min="8970" max="9216" width="9.140625" style="448"/>
    <col min="9217" max="9217" width="23.140625" style="448" bestFit="1" customWidth="1"/>
    <col min="9218" max="9221" width="7.42578125" style="448" bestFit="1" customWidth="1"/>
    <col min="9222" max="9225" width="7.140625" style="448" bestFit="1" customWidth="1"/>
    <col min="9226" max="9472" width="9.140625" style="448"/>
    <col min="9473" max="9473" width="23.140625" style="448" bestFit="1" customWidth="1"/>
    <col min="9474" max="9477" width="7.42578125" style="448" bestFit="1" customWidth="1"/>
    <col min="9478" max="9481" width="7.140625" style="448" bestFit="1" customWidth="1"/>
    <col min="9482" max="9728" width="9.140625" style="448"/>
    <col min="9729" max="9729" width="23.140625" style="448" bestFit="1" customWidth="1"/>
    <col min="9730" max="9733" width="7.42578125" style="448" bestFit="1" customWidth="1"/>
    <col min="9734" max="9737" width="7.140625" style="448" bestFit="1" customWidth="1"/>
    <col min="9738" max="9984" width="9.140625" style="448"/>
    <col min="9985" max="9985" width="23.140625" style="448" bestFit="1" customWidth="1"/>
    <col min="9986" max="9989" width="7.42578125" style="448" bestFit="1" customWidth="1"/>
    <col min="9990" max="9993" width="7.140625" style="448" bestFit="1" customWidth="1"/>
    <col min="9994" max="10240" width="9.140625" style="448"/>
    <col min="10241" max="10241" width="23.140625" style="448" bestFit="1" customWidth="1"/>
    <col min="10242" max="10245" width="7.42578125" style="448" bestFit="1" customWidth="1"/>
    <col min="10246" max="10249" width="7.140625" style="448" bestFit="1" customWidth="1"/>
    <col min="10250" max="10496" width="9.140625" style="448"/>
    <col min="10497" max="10497" width="23.140625" style="448" bestFit="1" customWidth="1"/>
    <col min="10498" max="10501" width="7.42578125" style="448" bestFit="1" customWidth="1"/>
    <col min="10502" max="10505" width="7.140625" style="448" bestFit="1" customWidth="1"/>
    <col min="10506" max="10752" width="9.140625" style="448"/>
    <col min="10753" max="10753" width="23.140625" style="448" bestFit="1" customWidth="1"/>
    <col min="10754" max="10757" width="7.42578125" style="448" bestFit="1" customWidth="1"/>
    <col min="10758" max="10761" width="7.140625" style="448" bestFit="1" customWidth="1"/>
    <col min="10762" max="11008" width="9.140625" style="448"/>
    <col min="11009" max="11009" width="23.140625" style="448" bestFit="1" customWidth="1"/>
    <col min="11010" max="11013" width="7.42578125" style="448" bestFit="1" customWidth="1"/>
    <col min="11014" max="11017" width="7.140625" style="448" bestFit="1" customWidth="1"/>
    <col min="11018" max="11264" width="9.140625" style="448"/>
    <col min="11265" max="11265" width="23.140625" style="448" bestFit="1" customWidth="1"/>
    <col min="11266" max="11269" width="7.42578125" style="448" bestFit="1" customWidth="1"/>
    <col min="11270" max="11273" width="7.140625" style="448" bestFit="1" customWidth="1"/>
    <col min="11274" max="11520" width="9.140625" style="448"/>
    <col min="11521" max="11521" width="23.140625" style="448" bestFit="1" customWidth="1"/>
    <col min="11522" max="11525" width="7.42578125" style="448" bestFit="1" customWidth="1"/>
    <col min="11526" max="11529" width="7.140625" style="448" bestFit="1" customWidth="1"/>
    <col min="11530" max="11776" width="9.140625" style="448"/>
    <col min="11777" max="11777" width="23.140625" style="448" bestFit="1" customWidth="1"/>
    <col min="11778" max="11781" width="7.42578125" style="448" bestFit="1" customWidth="1"/>
    <col min="11782" max="11785" width="7.140625" style="448" bestFit="1" customWidth="1"/>
    <col min="11786" max="12032" width="9.140625" style="448"/>
    <col min="12033" max="12033" width="23.140625" style="448" bestFit="1" customWidth="1"/>
    <col min="12034" max="12037" width="7.42578125" style="448" bestFit="1" customWidth="1"/>
    <col min="12038" max="12041" width="7.140625" style="448" bestFit="1" customWidth="1"/>
    <col min="12042" max="12288" width="9.140625" style="448"/>
    <col min="12289" max="12289" width="23.140625" style="448" bestFit="1" customWidth="1"/>
    <col min="12290" max="12293" width="7.42578125" style="448" bestFit="1" customWidth="1"/>
    <col min="12294" max="12297" width="7.140625" style="448" bestFit="1" customWidth="1"/>
    <col min="12298" max="12544" width="9.140625" style="448"/>
    <col min="12545" max="12545" width="23.140625" style="448" bestFit="1" customWidth="1"/>
    <col min="12546" max="12549" width="7.42578125" style="448" bestFit="1" customWidth="1"/>
    <col min="12550" max="12553" width="7.140625" style="448" bestFit="1" customWidth="1"/>
    <col min="12554" max="12800" width="9.140625" style="448"/>
    <col min="12801" max="12801" width="23.140625" style="448" bestFit="1" customWidth="1"/>
    <col min="12802" max="12805" width="7.42578125" style="448" bestFit="1" customWidth="1"/>
    <col min="12806" max="12809" width="7.140625" style="448" bestFit="1" customWidth="1"/>
    <col min="12810" max="13056" width="9.140625" style="448"/>
    <col min="13057" max="13057" width="23.140625" style="448" bestFit="1" customWidth="1"/>
    <col min="13058" max="13061" width="7.42578125" style="448" bestFit="1" customWidth="1"/>
    <col min="13062" max="13065" width="7.140625" style="448" bestFit="1" customWidth="1"/>
    <col min="13066" max="13312" width="9.140625" style="448"/>
    <col min="13313" max="13313" width="23.140625" style="448" bestFit="1" customWidth="1"/>
    <col min="13314" max="13317" width="7.42578125" style="448" bestFit="1" customWidth="1"/>
    <col min="13318" max="13321" width="7.140625" style="448" bestFit="1" customWidth="1"/>
    <col min="13322" max="13568" width="9.140625" style="448"/>
    <col min="13569" max="13569" width="23.140625" style="448" bestFit="1" customWidth="1"/>
    <col min="13570" max="13573" width="7.42578125" style="448" bestFit="1" customWidth="1"/>
    <col min="13574" max="13577" width="7.140625" style="448" bestFit="1" customWidth="1"/>
    <col min="13578" max="13824" width="9.140625" style="448"/>
    <col min="13825" max="13825" width="23.140625" style="448" bestFit="1" customWidth="1"/>
    <col min="13826" max="13829" width="7.42578125" style="448" bestFit="1" customWidth="1"/>
    <col min="13830" max="13833" width="7.140625" style="448" bestFit="1" customWidth="1"/>
    <col min="13834" max="14080" width="9.140625" style="448"/>
    <col min="14081" max="14081" width="23.140625" style="448" bestFit="1" customWidth="1"/>
    <col min="14082" max="14085" width="7.42578125" style="448" bestFit="1" customWidth="1"/>
    <col min="14086" max="14089" width="7.140625" style="448" bestFit="1" customWidth="1"/>
    <col min="14090" max="14336" width="9.140625" style="448"/>
    <col min="14337" max="14337" width="23.140625" style="448" bestFit="1" customWidth="1"/>
    <col min="14338" max="14341" width="7.42578125" style="448" bestFit="1" customWidth="1"/>
    <col min="14342" max="14345" width="7.140625" style="448" bestFit="1" customWidth="1"/>
    <col min="14346" max="14592" width="9.140625" style="448"/>
    <col min="14593" max="14593" width="23.140625" style="448" bestFit="1" customWidth="1"/>
    <col min="14594" max="14597" width="7.42578125" style="448" bestFit="1" customWidth="1"/>
    <col min="14598" max="14601" width="7.140625" style="448" bestFit="1" customWidth="1"/>
    <col min="14602" max="14848" width="9.140625" style="448"/>
    <col min="14849" max="14849" width="23.140625" style="448" bestFit="1" customWidth="1"/>
    <col min="14850" max="14853" width="7.42578125" style="448" bestFit="1" customWidth="1"/>
    <col min="14854" max="14857" width="7.140625" style="448" bestFit="1" customWidth="1"/>
    <col min="14858" max="15104" width="9.140625" style="448"/>
    <col min="15105" max="15105" width="23.140625" style="448" bestFit="1" customWidth="1"/>
    <col min="15106" max="15109" width="7.42578125" style="448" bestFit="1" customWidth="1"/>
    <col min="15110" max="15113" width="7.140625" style="448" bestFit="1" customWidth="1"/>
    <col min="15114" max="15360" width="9.140625" style="448"/>
    <col min="15361" max="15361" width="23.140625" style="448" bestFit="1" customWidth="1"/>
    <col min="15362" max="15365" width="7.42578125" style="448" bestFit="1" customWidth="1"/>
    <col min="15366" max="15369" width="7.140625" style="448" bestFit="1" customWidth="1"/>
    <col min="15370" max="15616" width="9.140625" style="448"/>
    <col min="15617" max="15617" width="23.140625" style="448" bestFit="1" customWidth="1"/>
    <col min="15618" max="15621" width="7.42578125" style="448" bestFit="1" customWidth="1"/>
    <col min="15622" max="15625" width="7.140625" style="448" bestFit="1" customWidth="1"/>
    <col min="15626" max="15872" width="9.140625" style="448"/>
    <col min="15873" max="15873" width="23.140625" style="448" bestFit="1" customWidth="1"/>
    <col min="15874" max="15877" width="7.42578125" style="448" bestFit="1" customWidth="1"/>
    <col min="15878" max="15881" width="7.140625" style="448" bestFit="1" customWidth="1"/>
    <col min="15882" max="16128" width="9.140625" style="448"/>
    <col min="16129" max="16129" width="23.140625" style="448" bestFit="1" customWidth="1"/>
    <col min="16130" max="16133" width="7.42578125" style="448" bestFit="1" customWidth="1"/>
    <col min="16134" max="16137" width="7.140625" style="448" bestFit="1" customWidth="1"/>
    <col min="16138" max="16384" width="9.140625" style="448"/>
  </cols>
  <sheetData>
    <row r="1" spans="1:12">
      <c r="A1" s="1837" t="s">
        <v>684</v>
      </c>
      <c r="B1" s="1837"/>
      <c r="C1" s="1837"/>
      <c r="D1" s="1837"/>
      <c r="E1" s="1837"/>
      <c r="F1" s="1837"/>
      <c r="G1" s="1837"/>
      <c r="H1" s="1837"/>
      <c r="I1" s="1837"/>
    </row>
    <row r="2" spans="1:12" ht="15.75" customHeight="1">
      <c r="A2" s="1838" t="s">
        <v>1006</v>
      </c>
      <c r="B2" s="1838"/>
      <c r="C2" s="1838"/>
      <c r="D2" s="1838"/>
      <c r="E2" s="1838"/>
      <c r="F2" s="1838"/>
      <c r="G2" s="1838"/>
      <c r="H2" s="1838"/>
      <c r="I2" s="1838"/>
      <c r="J2" s="454"/>
    </row>
    <row r="3" spans="1:12" ht="13.5" thickBot="1">
      <c r="H3" s="1802" t="s">
        <v>50</v>
      </c>
      <c r="I3" s="1802"/>
    </row>
    <row r="4" spans="1:12" s="501" customFormat="1" ht="24" customHeight="1" thickTop="1">
      <c r="A4" s="1834" t="s">
        <v>727</v>
      </c>
      <c r="B4" s="630">
        <v>2016</v>
      </c>
      <c r="C4" s="631">
        <v>2016</v>
      </c>
      <c r="D4" s="632">
        <v>2017</v>
      </c>
      <c r="E4" s="632">
        <v>2017</v>
      </c>
      <c r="F4" s="1839" t="s">
        <v>686</v>
      </c>
      <c r="G4" s="1805"/>
      <c r="H4" s="1805"/>
      <c r="I4" s="1806"/>
    </row>
    <row r="5" spans="1:12" s="501" customFormat="1" ht="24" customHeight="1">
      <c r="A5" s="1835"/>
      <c r="B5" s="633" t="s">
        <v>688</v>
      </c>
      <c r="C5" s="634" t="s">
        <v>689</v>
      </c>
      <c r="D5" s="633" t="s">
        <v>690</v>
      </c>
      <c r="E5" s="634" t="s">
        <v>807</v>
      </c>
      <c r="F5" s="1807" t="s">
        <v>5</v>
      </c>
      <c r="G5" s="1808"/>
      <c r="H5" s="1807" t="s">
        <v>128</v>
      </c>
      <c r="I5" s="1809"/>
    </row>
    <row r="6" spans="1:12" s="501" customFormat="1" ht="24" customHeight="1">
      <c r="A6" s="1836"/>
      <c r="B6" s="635"/>
      <c r="C6" s="636"/>
      <c r="D6" s="635"/>
      <c r="E6" s="635"/>
      <c r="F6" s="637" t="s">
        <v>691</v>
      </c>
      <c r="G6" s="637" t="s">
        <v>692</v>
      </c>
      <c r="H6" s="637" t="s">
        <v>691</v>
      </c>
      <c r="I6" s="638" t="s">
        <v>692</v>
      </c>
    </row>
    <row r="7" spans="1:12" s="501" customFormat="1" ht="24" customHeight="1">
      <c r="A7" s="639" t="s">
        <v>1007</v>
      </c>
      <c r="B7" s="640">
        <v>8119.3569748</v>
      </c>
      <c r="C7" s="640">
        <v>9902.9252092400002</v>
      </c>
      <c r="D7" s="640">
        <v>8779.3078067400002</v>
      </c>
      <c r="E7" s="640">
        <v>9873.0216541900008</v>
      </c>
      <c r="F7" s="640">
        <v>1783.5682344400002</v>
      </c>
      <c r="G7" s="640">
        <v>21.96686560248121</v>
      </c>
      <c r="H7" s="640">
        <v>1093.7138474500007</v>
      </c>
      <c r="I7" s="641">
        <v>12.457859680125818</v>
      </c>
    </row>
    <row r="8" spans="1:12" s="501" customFormat="1" ht="24" customHeight="1">
      <c r="A8" s="642" t="s">
        <v>1008</v>
      </c>
      <c r="B8" s="643">
        <v>7875.8269748000002</v>
      </c>
      <c r="C8" s="643">
        <v>9623.6891246199993</v>
      </c>
      <c r="D8" s="643">
        <v>8609.0222978199999</v>
      </c>
      <c r="E8" s="643">
        <v>9669.9109912800013</v>
      </c>
      <c r="F8" s="643">
        <v>1747.8621498199991</v>
      </c>
      <c r="G8" s="643">
        <v>22.192744398938306</v>
      </c>
      <c r="H8" s="643">
        <v>1060.8886934600014</v>
      </c>
      <c r="I8" s="644">
        <v>12.322986940440874</v>
      </c>
    </row>
    <row r="9" spans="1:12" ht="24" customHeight="1">
      <c r="A9" s="642" t="s">
        <v>1009</v>
      </c>
      <c r="B9" s="643">
        <v>119.87685779</v>
      </c>
      <c r="C9" s="643">
        <v>291.52570539999999</v>
      </c>
      <c r="D9" s="643">
        <v>197.68049237</v>
      </c>
      <c r="E9" s="643">
        <v>101.5</v>
      </c>
      <c r="F9" s="643">
        <v>171.64884760999999</v>
      </c>
      <c r="G9" s="643">
        <v>143.18764336540588</v>
      </c>
      <c r="H9" s="643">
        <v>-96.180492369999996</v>
      </c>
      <c r="I9" s="644">
        <v>-48.654518823222212</v>
      </c>
      <c r="K9" s="501"/>
      <c r="L9" s="501"/>
    </row>
    <row r="10" spans="1:12" ht="24" customHeight="1">
      <c r="A10" s="642" t="s">
        <v>1010</v>
      </c>
      <c r="B10" s="643">
        <v>4833.1273040400001</v>
      </c>
      <c r="C10" s="643">
        <v>4901.8849578999998</v>
      </c>
      <c r="D10" s="643">
        <v>5169.1952542199997</v>
      </c>
      <c r="E10" s="643">
        <v>5684.425367910002</v>
      </c>
      <c r="F10" s="643">
        <v>68.757653859999664</v>
      </c>
      <c r="G10" s="643">
        <v>1.4226327910403953</v>
      </c>
      <c r="H10" s="643">
        <v>515.23011369000233</v>
      </c>
      <c r="I10" s="644">
        <v>9.9673177032610951</v>
      </c>
      <c r="K10" s="501"/>
      <c r="L10" s="501"/>
    </row>
    <row r="11" spans="1:12" ht="24" customHeight="1">
      <c r="A11" s="642" t="s">
        <v>1011</v>
      </c>
      <c r="B11" s="643">
        <v>1493.8370169099999</v>
      </c>
      <c r="C11" s="643">
        <v>2210.03548903</v>
      </c>
      <c r="D11" s="643">
        <v>1825.7772567900001</v>
      </c>
      <c r="E11" s="643">
        <v>2036.6454610299998</v>
      </c>
      <c r="F11" s="643">
        <v>716.19847212000013</v>
      </c>
      <c r="G11" s="643">
        <v>47.943548326406841</v>
      </c>
      <c r="H11" s="643">
        <v>210.86820423999961</v>
      </c>
      <c r="I11" s="644">
        <v>11.54950328446629</v>
      </c>
      <c r="K11" s="501"/>
      <c r="L11" s="501"/>
    </row>
    <row r="12" spans="1:12" ht="24" customHeight="1">
      <c r="A12" s="642" t="s">
        <v>1012</v>
      </c>
      <c r="B12" s="643">
        <v>1428.98579606</v>
      </c>
      <c r="C12" s="643">
        <v>2220.2429722900001</v>
      </c>
      <c r="D12" s="643">
        <v>1416.36929444</v>
      </c>
      <c r="E12" s="643">
        <v>1847.34016234</v>
      </c>
      <c r="F12" s="643">
        <v>791.25717623000014</v>
      </c>
      <c r="G12" s="643">
        <v>55.371941303521325</v>
      </c>
      <c r="H12" s="643">
        <v>430.97086790000003</v>
      </c>
      <c r="I12" s="644">
        <v>30.427860134485339</v>
      </c>
      <c r="K12" s="501"/>
      <c r="L12" s="501"/>
    </row>
    <row r="13" spans="1:12" ht="24" customHeight="1">
      <c r="A13" s="642" t="s">
        <v>1013</v>
      </c>
      <c r="B13" s="643">
        <v>0</v>
      </c>
      <c r="C13" s="643">
        <v>0</v>
      </c>
      <c r="D13" s="643">
        <v>0</v>
      </c>
      <c r="E13" s="643">
        <v>296.34878051999999</v>
      </c>
      <c r="F13" s="643">
        <v>0</v>
      </c>
      <c r="G13" s="643"/>
      <c r="H13" s="643">
        <v>296.34878051999999</v>
      </c>
      <c r="I13" s="644"/>
      <c r="K13" s="501"/>
      <c r="L13" s="501"/>
    </row>
    <row r="14" spans="1:12" ht="24" customHeight="1">
      <c r="A14" s="642" t="s">
        <v>1014</v>
      </c>
      <c r="B14" s="643">
        <v>1428.98579606</v>
      </c>
      <c r="C14" s="643">
        <v>2220.2429722900001</v>
      </c>
      <c r="D14" s="643">
        <v>1416.36929444</v>
      </c>
      <c r="E14" s="643">
        <v>1550.99138182</v>
      </c>
      <c r="F14" s="643">
        <v>791.25717623000014</v>
      </c>
      <c r="G14" s="643">
        <v>55.371941303521325</v>
      </c>
      <c r="H14" s="643">
        <v>134.62208738000004</v>
      </c>
      <c r="I14" s="644">
        <v>9.5047307159554411</v>
      </c>
      <c r="K14" s="501"/>
      <c r="L14" s="501"/>
    </row>
    <row r="15" spans="1:12" s="501" customFormat="1" ht="24" customHeight="1">
      <c r="A15" s="642" t="s">
        <v>1015</v>
      </c>
      <c r="B15" s="643">
        <v>243.53</v>
      </c>
      <c r="C15" s="643">
        <v>279.23608462000004</v>
      </c>
      <c r="D15" s="643">
        <v>170.28550892000001</v>
      </c>
      <c r="E15" s="643">
        <v>203.11066291000003</v>
      </c>
      <c r="F15" s="643">
        <v>35.706084620000041</v>
      </c>
      <c r="G15" s="643">
        <v>14.661883390136756</v>
      </c>
      <c r="H15" s="643">
        <v>32.825153990000018</v>
      </c>
      <c r="I15" s="644">
        <v>19.276539852502218</v>
      </c>
    </row>
    <row r="16" spans="1:12" ht="24" customHeight="1">
      <c r="A16" s="639" t="s">
        <v>1016</v>
      </c>
      <c r="B16" s="640">
        <v>1006.56234124</v>
      </c>
      <c r="C16" s="640">
        <v>1006.9630198000001</v>
      </c>
      <c r="D16" s="640">
        <v>1054.3269550700002</v>
      </c>
      <c r="E16" s="640">
        <v>1053.6779300200001</v>
      </c>
      <c r="F16" s="640">
        <v>0.40067856000007396</v>
      </c>
      <c r="G16" s="640">
        <v>3.9806631301790185E-2</v>
      </c>
      <c r="H16" s="640">
        <v>-0.64902505000009114</v>
      </c>
      <c r="I16" s="641">
        <v>-6.1558233608567874E-2</v>
      </c>
      <c r="K16" s="501"/>
      <c r="L16" s="501"/>
    </row>
    <row r="17" spans="1:12" ht="24" customHeight="1">
      <c r="A17" s="642" t="s">
        <v>1008</v>
      </c>
      <c r="B17" s="643">
        <v>1006.56234124</v>
      </c>
      <c r="C17" s="643">
        <v>1006.5630198000001</v>
      </c>
      <c r="D17" s="643">
        <v>1053.6569550700001</v>
      </c>
      <c r="E17" s="643">
        <v>1053.6569550700001</v>
      </c>
      <c r="F17" s="643">
        <v>6.7856000009669515E-4</v>
      </c>
      <c r="G17" s="643">
        <v>6.7413608903822735E-5</v>
      </c>
      <c r="H17" s="643">
        <v>0</v>
      </c>
      <c r="I17" s="644">
        <v>0</v>
      </c>
      <c r="K17" s="501"/>
      <c r="L17" s="501"/>
    </row>
    <row r="18" spans="1:12" ht="24" customHeight="1">
      <c r="A18" s="642" t="s">
        <v>1015</v>
      </c>
      <c r="B18" s="643">
        <v>0</v>
      </c>
      <c r="C18" s="643">
        <v>0.4</v>
      </c>
      <c r="D18" s="643">
        <v>0.67</v>
      </c>
      <c r="E18" s="643">
        <v>2.0974949999999999E-2</v>
      </c>
      <c r="F18" s="643">
        <v>0.4</v>
      </c>
      <c r="G18" s="643"/>
      <c r="H18" s="643">
        <v>-0.64902504999999999</v>
      </c>
      <c r="I18" s="644">
        <v>-96.869410447761183</v>
      </c>
      <c r="K18" s="501"/>
      <c r="L18" s="501"/>
    </row>
    <row r="19" spans="1:12" ht="24" customHeight="1">
      <c r="A19" s="639" t="s">
        <v>1017</v>
      </c>
      <c r="B19" s="640">
        <v>9125.9193160399991</v>
      </c>
      <c r="C19" s="640">
        <v>10909.88822904</v>
      </c>
      <c r="D19" s="640">
        <v>9833.6347618100008</v>
      </c>
      <c r="E19" s="640">
        <v>10926.69958421</v>
      </c>
      <c r="F19" s="640">
        <v>1783.9689130000006</v>
      </c>
      <c r="G19" s="640">
        <v>19.548374812655219</v>
      </c>
      <c r="H19" s="640">
        <v>1093.0648223999997</v>
      </c>
      <c r="I19" s="641">
        <v>11.115572714221976</v>
      </c>
      <c r="K19" s="501"/>
      <c r="L19" s="501"/>
    </row>
    <row r="20" spans="1:12" ht="24" customHeight="1">
      <c r="A20" s="642" t="s">
        <v>1008</v>
      </c>
      <c r="B20" s="643">
        <v>8882.3893160400003</v>
      </c>
      <c r="C20" s="643">
        <v>10630.252144419999</v>
      </c>
      <c r="D20" s="643">
        <v>9662.6792528900005</v>
      </c>
      <c r="E20" s="643">
        <v>10723.567946350002</v>
      </c>
      <c r="F20" s="643">
        <v>1747.862828379999</v>
      </c>
      <c r="G20" s="643">
        <v>19.677845298040165</v>
      </c>
      <c r="H20" s="643">
        <v>1060.8886934600014</v>
      </c>
      <c r="I20" s="644">
        <v>10.979239460346376</v>
      </c>
      <c r="K20" s="501"/>
      <c r="L20" s="501"/>
    </row>
    <row r="21" spans="1:12" s="501" customFormat="1" ht="24" customHeight="1" thickBot="1">
      <c r="A21" s="645" t="s">
        <v>1015</v>
      </c>
      <c r="B21" s="646">
        <v>243.53</v>
      </c>
      <c r="C21" s="646">
        <v>279.63608462000002</v>
      </c>
      <c r="D21" s="646">
        <v>170.95550892</v>
      </c>
      <c r="E21" s="646">
        <v>203.13163786000004</v>
      </c>
      <c r="F21" s="646">
        <v>36.106084620000019</v>
      </c>
      <c r="G21" s="646">
        <v>14.826134201125127</v>
      </c>
      <c r="H21" s="646">
        <v>32.176128940000041</v>
      </c>
      <c r="I21" s="647">
        <v>18.82134664350426</v>
      </c>
      <c r="J21" s="448"/>
    </row>
    <row r="22" spans="1:12" ht="13.5" thickTop="1">
      <c r="A22" s="1833" t="s">
        <v>722</v>
      </c>
      <c r="B22" s="1833"/>
      <c r="C22" s="1833"/>
      <c r="D22" s="500"/>
      <c r="K22" s="501"/>
    </row>
    <row r="23" spans="1:12">
      <c r="C23" s="448"/>
      <c r="D23" s="500"/>
      <c r="E23" s="500"/>
    </row>
    <row r="24" spans="1:12">
      <c r="C24" s="448"/>
    </row>
    <row r="25" spans="1:12">
      <c r="C25" s="448"/>
    </row>
    <row r="26" spans="1:12">
      <c r="C26" s="448"/>
    </row>
  </sheetData>
  <mergeCells count="8">
    <mergeCell ref="A22:C22"/>
    <mergeCell ref="A4:A6"/>
    <mergeCell ref="A1:I1"/>
    <mergeCell ref="A2:I2"/>
    <mergeCell ref="H3:I3"/>
    <mergeCell ref="F4:I4"/>
    <mergeCell ref="F5:G5"/>
    <mergeCell ref="H5:I5"/>
  </mergeCells>
  <pageMargins left="1.74" right="1.39" top="1.42" bottom="0.75" header="0.3" footer="0.3"/>
  <pageSetup scale="77" orientation="landscape" r:id="rId1"/>
</worksheet>
</file>

<file path=xl/worksheets/sheet36.xml><?xml version="1.0" encoding="utf-8"?>
<worksheet xmlns="http://schemas.openxmlformats.org/spreadsheetml/2006/main" xmlns:r="http://schemas.openxmlformats.org/officeDocument/2006/relationships">
  <sheetPr>
    <pageSetUpPr fitToPage="1"/>
  </sheetPr>
  <dimension ref="A1:L73"/>
  <sheetViews>
    <sheetView workbookViewId="0">
      <selection activeCell="K60" sqref="K60"/>
    </sheetView>
  </sheetViews>
  <sheetFormatPr defaultRowHeight="12.75"/>
  <cols>
    <col min="1" max="1" width="23.140625" style="1099" customWidth="1"/>
    <col min="2" max="2" width="17.7109375" style="1099" customWidth="1"/>
    <col min="3" max="3" width="19.5703125" style="1099" bestFit="1" customWidth="1"/>
    <col min="4" max="4" width="17.7109375" style="1099" customWidth="1"/>
    <col min="5" max="5" width="19.5703125" style="1099" bestFit="1" customWidth="1"/>
    <col min="6" max="6" width="17.7109375" style="1099" customWidth="1"/>
    <col min="7" max="7" width="19.5703125" style="1099" bestFit="1" customWidth="1"/>
    <col min="8" max="8" width="17.7109375" style="1099" customWidth="1"/>
    <col min="9" max="9" width="19.5703125" style="1099" bestFit="1" customWidth="1"/>
    <col min="10" max="10" width="17.7109375" style="1099" customWidth="1"/>
    <col min="11" max="11" width="19.5703125" style="1099" bestFit="1" customWidth="1"/>
    <col min="12" max="12" width="9.5703125" style="1099" bestFit="1" customWidth="1"/>
    <col min="13" max="14" width="13.42578125" style="1099" customWidth="1"/>
    <col min="15" max="15" width="11.5703125" style="1099" customWidth="1"/>
    <col min="16" max="16" width="17.140625" style="1099" customWidth="1"/>
    <col min="17" max="17" width="10.140625" style="1099" customWidth="1"/>
    <col min="18" max="256" width="9.140625" style="1099"/>
    <col min="257" max="257" width="20" style="1099" customWidth="1"/>
    <col min="258" max="258" width="9.42578125" style="1099" bestFit="1" customWidth="1"/>
    <col min="259" max="259" width="16" style="1099" bestFit="1" customWidth="1"/>
    <col min="260" max="260" width="8.42578125" style="1099" bestFit="1" customWidth="1"/>
    <col min="261" max="261" width="16" style="1099" bestFit="1" customWidth="1"/>
    <col min="262" max="262" width="10.85546875" style="1099" customWidth="1"/>
    <col min="263" max="263" width="13.85546875" style="1099" customWidth="1"/>
    <col min="264" max="264" width="11.28515625" style="1099" bestFit="1" customWidth="1"/>
    <col min="265" max="265" width="16" style="1099" bestFit="1" customWidth="1"/>
    <col min="266" max="266" width="15.140625" style="1099" customWidth="1"/>
    <col min="267" max="267" width="12.7109375" style="1099" customWidth="1"/>
    <col min="268" max="268" width="9.5703125" style="1099" bestFit="1" customWidth="1"/>
    <col min="269" max="270" width="13.42578125" style="1099" customWidth="1"/>
    <col min="271" max="271" width="11.5703125" style="1099" customWidth="1"/>
    <col min="272" max="272" width="17.140625" style="1099" customWidth="1"/>
    <col min="273" max="273" width="10.140625" style="1099" customWidth="1"/>
    <col min="274" max="512" width="9.140625" style="1099"/>
    <col min="513" max="513" width="20" style="1099" customWidth="1"/>
    <col min="514" max="514" width="9.42578125" style="1099" bestFit="1" customWidth="1"/>
    <col min="515" max="515" width="16" style="1099" bestFit="1" customWidth="1"/>
    <col min="516" max="516" width="8.42578125" style="1099" bestFit="1" customWidth="1"/>
    <col min="517" max="517" width="16" style="1099" bestFit="1" customWidth="1"/>
    <col min="518" max="518" width="10.85546875" style="1099" customWidth="1"/>
    <col min="519" max="519" width="13.85546875" style="1099" customWidth="1"/>
    <col min="520" max="520" width="11.28515625" style="1099" bestFit="1" customWidth="1"/>
    <col min="521" max="521" width="16" style="1099" bestFit="1" customWidth="1"/>
    <col min="522" max="522" width="15.140625" style="1099" customWidth="1"/>
    <col min="523" max="523" width="12.7109375" style="1099" customWidth="1"/>
    <col min="524" max="524" width="9.5703125" style="1099" bestFit="1" customWidth="1"/>
    <col min="525" max="526" width="13.42578125" style="1099" customWidth="1"/>
    <col min="527" max="527" width="11.5703125" style="1099" customWidth="1"/>
    <col min="528" max="528" width="17.140625" style="1099" customWidth="1"/>
    <col min="529" max="529" width="10.140625" style="1099" customWidth="1"/>
    <col min="530" max="768" width="9.140625" style="1099"/>
    <col min="769" max="769" width="20" style="1099" customWidth="1"/>
    <col min="770" max="770" width="9.42578125" style="1099" bestFit="1" customWidth="1"/>
    <col min="771" max="771" width="16" style="1099" bestFit="1" customWidth="1"/>
    <col min="772" max="772" width="8.42578125" style="1099" bestFit="1" customWidth="1"/>
    <col min="773" max="773" width="16" style="1099" bestFit="1" customWidth="1"/>
    <col min="774" max="774" width="10.85546875" style="1099" customWidth="1"/>
    <col min="775" max="775" width="13.85546875" style="1099" customWidth="1"/>
    <col min="776" max="776" width="11.28515625" style="1099" bestFit="1" customWidth="1"/>
    <col min="777" max="777" width="16" style="1099" bestFit="1" customWidth="1"/>
    <col min="778" max="778" width="15.140625" style="1099" customWidth="1"/>
    <col min="779" max="779" width="12.7109375" style="1099" customWidth="1"/>
    <col min="780" max="780" width="9.5703125" style="1099" bestFit="1" customWidth="1"/>
    <col min="781" max="782" width="13.42578125" style="1099" customWidth="1"/>
    <col min="783" max="783" width="11.5703125" style="1099" customWidth="1"/>
    <col min="784" max="784" width="17.140625" style="1099" customWidth="1"/>
    <col min="785" max="785" width="10.140625" style="1099" customWidth="1"/>
    <col min="786" max="1024" width="9.140625" style="1099"/>
    <col min="1025" max="1025" width="20" style="1099" customWidth="1"/>
    <col min="1026" max="1026" width="9.42578125" style="1099" bestFit="1" customWidth="1"/>
    <col min="1027" max="1027" width="16" style="1099" bestFit="1" customWidth="1"/>
    <col min="1028" max="1028" width="8.42578125" style="1099" bestFit="1" customWidth="1"/>
    <col min="1029" max="1029" width="16" style="1099" bestFit="1" customWidth="1"/>
    <col min="1030" max="1030" width="10.85546875" style="1099" customWidth="1"/>
    <col min="1031" max="1031" width="13.85546875" style="1099" customWidth="1"/>
    <col min="1032" max="1032" width="11.28515625" style="1099" bestFit="1" customWidth="1"/>
    <col min="1033" max="1033" width="16" style="1099" bestFit="1" customWidth="1"/>
    <col min="1034" max="1034" width="15.140625" style="1099" customWidth="1"/>
    <col min="1035" max="1035" width="12.7109375" style="1099" customWidth="1"/>
    <col min="1036" max="1036" width="9.5703125" style="1099" bestFit="1" customWidth="1"/>
    <col min="1037" max="1038" width="13.42578125" style="1099" customWidth="1"/>
    <col min="1039" max="1039" width="11.5703125" style="1099" customWidth="1"/>
    <col min="1040" max="1040" width="17.140625" style="1099" customWidth="1"/>
    <col min="1041" max="1041" width="10.140625" style="1099" customWidth="1"/>
    <col min="1042" max="1280" width="9.140625" style="1099"/>
    <col min="1281" max="1281" width="20" style="1099" customWidth="1"/>
    <col min="1282" max="1282" width="9.42578125" style="1099" bestFit="1" customWidth="1"/>
    <col min="1283" max="1283" width="16" style="1099" bestFit="1" customWidth="1"/>
    <col min="1284" max="1284" width="8.42578125" style="1099" bestFit="1" customWidth="1"/>
    <col min="1285" max="1285" width="16" style="1099" bestFit="1" customWidth="1"/>
    <col min="1286" max="1286" width="10.85546875" style="1099" customWidth="1"/>
    <col min="1287" max="1287" width="13.85546875" style="1099" customWidth="1"/>
    <col min="1288" max="1288" width="11.28515625" style="1099" bestFit="1" customWidth="1"/>
    <col min="1289" max="1289" width="16" style="1099" bestFit="1" customWidth="1"/>
    <col min="1290" max="1290" width="15.140625" style="1099" customWidth="1"/>
    <col min="1291" max="1291" width="12.7109375" style="1099" customWidth="1"/>
    <col min="1292" max="1292" width="9.5703125" style="1099" bestFit="1" customWidth="1"/>
    <col min="1293" max="1294" width="13.42578125" style="1099" customWidth="1"/>
    <col min="1295" max="1295" width="11.5703125" style="1099" customWidth="1"/>
    <col min="1296" max="1296" width="17.140625" style="1099" customWidth="1"/>
    <col min="1297" max="1297" width="10.140625" style="1099" customWidth="1"/>
    <col min="1298" max="1536" width="9.140625" style="1099"/>
    <col min="1537" max="1537" width="20" style="1099" customWidth="1"/>
    <col min="1538" max="1538" width="9.42578125" style="1099" bestFit="1" customWidth="1"/>
    <col min="1539" max="1539" width="16" style="1099" bestFit="1" customWidth="1"/>
    <col min="1540" max="1540" width="8.42578125" style="1099" bestFit="1" customWidth="1"/>
    <col min="1541" max="1541" width="16" style="1099" bestFit="1" customWidth="1"/>
    <col min="1542" max="1542" width="10.85546875" style="1099" customWidth="1"/>
    <col min="1543" max="1543" width="13.85546875" style="1099" customWidth="1"/>
    <col min="1544" max="1544" width="11.28515625" style="1099" bestFit="1" customWidth="1"/>
    <col min="1545" max="1545" width="16" style="1099" bestFit="1" customWidth="1"/>
    <col min="1546" max="1546" width="15.140625" style="1099" customWidth="1"/>
    <col min="1547" max="1547" width="12.7109375" style="1099" customWidth="1"/>
    <col min="1548" max="1548" width="9.5703125" style="1099" bestFit="1" customWidth="1"/>
    <col min="1549" max="1550" width="13.42578125" style="1099" customWidth="1"/>
    <col min="1551" max="1551" width="11.5703125" style="1099" customWidth="1"/>
    <col min="1552" max="1552" width="17.140625" style="1099" customWidth="1"/>
    <col min="1553" max="1553" width="10.140625" style="1099" customWidth="1"/>
    <col min="1554" max="1792" width="9.140625" style="1099"/>
    <col min="1793" max="1793" width="20" style="1099" customWidth="1"/>
    <col min="1794" max="1794" width="9.42578125" style="1099" bestFit="1" customWidth="1"/>
    <col min="1795" max="1795" width="16" style="1099" bestFit="1" customWidth="1"/>
    <col min="1796" max="1796" width="8.42578125" style="1099" bestFit="1" customWidth="1"/>
    <col min="1797" max="1797" width="16" style="1099" bestFit="1" customWidth="1"/>
    <col min="1798" max="1798" width="10.85546875" style="1099" customWidth="1"/>
    <col min="1799" max="1799" width="13.85546875" style="1099" customWidth="1"/>
    <col min="1800" max="1800" width="11.28515625" style="1099" bestFit="1" customWidth="1"/>
    <col min="1801" max="1801" width="16" style="1099" bestFit="1" customWidth="1"/>
    <col min="1802" max="1802" width="15.140625" style="1099" customWidth="1"/>
    <col min="1803" max="1803" width="12.7109375" style="1099" customWidth="1"/>
    <col min="1804" max="1804" width="9.5703125" style="1099" bestFit="1" customWidth="1"/>
    <col min="1805" max="1806" width="13.42578125" style="1099" customWidth="1"/>
    <col min="1807" max="1807" width="11.5703125" style="1099" customWidth="1"/>
    <col min="1808" max="1808" width="17.140625" style="1099" customWidth="1"/>
    <col min="1809" max="1809" width="10.140625" style="1099" customWidth="1"/>
    <col min="1810" max="2048" width="9.140625" style="1099"/>
    <col min="2049" max="2049" width="20" style="1099" customWidth="1"/>
    <col min="2050" max="2050" width="9.42578125" style="1099" bestFit="1" customWidth="1"/>
    <col min="2051" max="2051" width="16" style="1099" bestFit="1" customWidth="1"/>
    <col min="2052" max="2052" width="8.42578125" style="1099" bestFit="1" customWidth="1"/>
    <col min="2053" max="2053" width="16" style="1099" bestFit="1" customWidth="1"/>
    <col min="2054" max="2054" width="10.85546875" style="1099" customWidth="1"/>
    <col min="2055" max="2055" width="13.85546875" style="1099" customWidth="1"/>
    <col min="2056" max="2056" width="11.28515625" style="1099" bestFit="1" customWidth="1"/>
    <col min="2057" max="2057" width="16" style="1099" bestFit="1" customWidth="1"/>
    <col min="2058" max="2058" width="15.140625" style="1099" customWidth="1"/>
    <col min="2059" max="2059" width="12.7109375" style="1099" customWidth="1"/>
    <col min="2060" max="2060" width="9.5703125" style="1099" bestFit="1" customWidth="1"/>
    <col min="2061" max="2062" width="13.42578125" style="1099" customWidth="1"/>
    <col min="2063" max="2063" width="11.5703125" style="1099" customWidth="1"/>
    <col min="2064" max="2064" width="17.140625" style="1099" customWidth="1"/>
    <col min="2065" max="2065" width="10.140625" style="1099" customWidth="1"/>
    <col min="2066" max="2304" width="9.140625" style="1099"/>
    <col min="2305" max="2305" width="20" style="1099" customWidth="1"/>
    <col min="2306" max="2306" width="9.42578125" style="1099" bestFit="1" customWidth="1"/>
    <col min="2307" max="2307" width="16" style="1099" bestFit="1" customWidth="1"/>
    <col min="2308" max="2308" width="8.42578125" style="1099" bestFit="1" customWidth="1"/>
    <col min="2309" max="2309" width="16" style="1099" bestFit="1" customWidth="1"/>
    <col min="2310" max="2310" width="10.85546875" style="1099" customWidth="1"/>
    <col min="2311" max="2311" width="13.85546875" style="1099" customWidth="1"/>
    <col min="2312" max="2312" width="11.28515625" style="1099" bestFit="1" customWidth="1"/>
    <col min="2313" max="2313" width="16" style="1099" bestFit="1" customWidth="1"/>
    <col min="2314" max="2314" width="15.140625" style="1099" customWidth="1"/>
    <col min="2315" max="2315" width="12.7109375" style="1099" customWidth="1"/>
    <col min="2316" max="2316" width="9.5703125" style="1099" bestFit="1" customWidth="1"/>
    <col min="2317" max="2318" width="13.42578125" style="1099" customWidth="1"/>
    <col min="2319" max="2319" width="11.5703125" style="1099" customWidth="1"/>
    <col min="2320" max="2320" width="17.140625" style="1099" customWidth="1"/>
    <col min="2321" max="2321" width="10.140625" style="1099" customWidth="1"/>
    <col min="2322" max="2560" width="9.140625" style="1099"/>
    <col min="2561" max="2561" width="20" style="1099" customWidth="1"/>
    <col min="2562" max="2562" width="9.42578125" style="1099" bestFit="1" customWidth="1"/>
    <col min="2563" max="2563" width="16" style="1099" bestFit="1" customWidth="1"/>
    <col min="2564" max="2564" width="8.42578125" style="1099" bestFit="1" customWidth="1"/>
    <col min="2565" max="2565" width="16" style="1099" bestFit="1" customWidth="1"/>
    <col min="2566" max="2566" width="10.85546875" style="1099" customWidth="1"/>
    <col min="2567" max="2567" width="13.85546875" style="1099" customWidth="1"/>
    <col min="2568" max="2568" width="11.28515625" style="1099" bestFit="1" customWidth="1"/>
    <col min="2569" max="2569" width="16" style="1099" bestFit="1" customWidth="1"/>
    <col min="2570" max="2570" width="15.140625" style="1099" customWidth="1"/>
    <col min="2571" max="2571" width="12.7109375" style="1099" customWidth="1"/>
    <col min="2572" max="2572" width="9.5703125" style="1099" bestFit="1" customWidth="1"/>
    <col min="2573" max="2574" width="13.42578125" style="1099" customWidth="1"/>
    <col min="2575" max="2575" width="11.5703125" style="1099" customWidth="1"/>
    <col min="2576" max="2576" width="17.140625" style="1099" customWidth="1"/>
    <col min="2577" max="2577" width="10.140625" style="1099" customWidth="1"/>
    <col min="2578" max="2816" width="9.140625" style="1099"/>
    <col min="2817" max="2817" width="20" style="1099" customWidth="1"/>
    <col min="2818" max="2818" width="9.42578125" style="1099" bestFit="1" customWidth="1"/>
    <col min="2819" max="2819" width="16" style="1099" bestFit="1" customWidth="1"/>
    <col min="2820" max="2820" width="8.42578125" style="1099" bestFit="1" customWidth="1"/>
    <col min="2821" max="2821" width="16" style="1099" bestFit="1" customWidth="1"/>
    <col min="2822" max="2822" width="10.85546875" style="1099" customWidth="1"/>
    <col min="2823" max="2823" width="13.85546875" style="1099" customWidth="1"/>
    <col min="2824" max="2824" width="11.28515625" style="1099" bestFit="1" customWidth="1"/>
    <col min="2825" max="2825" width="16" style="1099" bestFit="1" customWidth="1"/>
    <col min="2826" max="2826" width="15.140625" style="1099" customWidth="1"/>
    <col min="2827" max="2827" width="12.7109375" style="1099" customWidth="1"/>
    <col min="2828" max="2828" width="9.5703125" style="1099" bestFit="1" customWidth="1"/>
    <col min="2829" max="2830" width="13.42578125" style="1099" customWidth="1"/>
    <col min="2831" max="2831" width="11.5703125" style="1099" customWidth="1"/>
    <col min="2832" max="2832" width="17.140625" style="1099" customWidth="1"/>
    <col min="2833" max="2833" width="10.140625" style="1099" customWidth="1"/>
    <col min="2834" max="3072" width="9.140625" style="1099"/>
    <col min="3073" max="3073" width="20" style="1099" customWidth="1"/>
    <col min="3074" max="3074" width="9.42578125" style="1099" bestFit="1" customWidth="1"/>
    <col min="3075" max="3075" width="16" style="1099" bestFit="1" customWidth="1"/>
    <col min="3076" max="3076" width="8.42578125" style="1099" bestFit="1" customWidth="1"/>
    <col min="3077" max="3077" width="16" style="1099" bestFit="1" customWidth="1"/>
    <col min="3078" max="3078" width="10.85546875" style="1099" customWidth="1"/>
    <col min="3079" max="3079" width="13.85546875" style="1099" customWidth="1"/>
    <col min="3080" max="3080" width="11.28515625" style="1099" bestFit="1" customWidth="1"/>
    <col min="3081" max="3081" width="16" style="1099" bestFit="1" customWidth="1"/>
    <col min="3082" max="3082" width="15.140625" style="1099" customWidth="1"/>
    <col min="3083" max="3083" width="12.7109375" style="1099" customWidth="1"/>
    <col min="3084" max="3084" width="9.5703125" style="1099" bestFit="1" customWidth="1"/>
    <col min="3085" max="3086" width="13.42578125" style="1099" customWidth="1"/>
    <col min="3087" max="3087" width="11.5703125" style="1099" customWidth="1"/>
    <col min="3088" max="3088" width="17.140625" style="1099" customWidth="1"/>
    <col min="3089" max="3089" width="10.140625" style="1099" customWidth="1"/>
    <col min="3090" max="3328" width="9.140625" style="1099"/>
    <col min="3329" max="3329" width="20" style="1099" customWidth="1"/>
    <col min="3330" max="3330" width="9.42578125" style="1099" bestFit="1" customWidth="1"/>
    <col min="3331" max="3331" width="16" style="1099" bestFit="1" customWidth="1"/>
    <col min="3332" max="3332" width="8.42578125" style="1099" bestFit="1" customWidth="1"/>
    <col min="3333" max="3333" width="16" style="1099" bestFit="1" customWidth="1"/>
    <col min="3334" max="3334" width="10.85546875" style="1099" customWidth="1"/>
    <col min="3335" max="3335" width="13.85546875" style="1099" customWidth="1"/>
    <col min="3336" max="3336" width="11.28515625" style="1099" bestFit="1" customWidth="1"/>
    <col min="3337" max="3337" width="16" style="1099" bestFit="1" customWidth="1"/>
    <col min="3338" max="3338" width="15.140625" style="1099" customWidth="1"/>
    <col min="3339" max="3339" width="12.7109375" style="1099" customWidth="1"/>
    <col min="3340" max="3340" width="9.5703125" style="1099" bestFit="1" customWidth="1"/>
    <col min="3341" max="3342" width="13.42578125" style="1099" customWidth="1"/>
    <col min="3343" max="3343" width="11.5703125" style="1099" customWidth="1"/>
    <col min="3344" max="3344" width="17.140625" style="1099" customWidth="1"/>
    <col min="3345" max="3345" width="10.140625" style="1099" customWidth="1"/>
    <col min="3346" max="3584" width="9.140625" style="1099"/>
    <col min="3585" max="3585" width="20" style="1099" customWidth="1"/>
    <col min="3586" max="3586" width="9.42578125" style="1099" bestFit="1" customWidth="1"/>
    <col min="3587" max="3587" width="16" style="1099" bestFit="1" customWidth="1"/>
    <col min="3588" max="3588" width="8.42578125" style="1099" bestFit="1" customWidth="1"/>
    <col min="3589" max="3589" width="16" style="1099" bestFit="1" customWidth="1"/>
    <col min="3590" max="3590" width="10.85546875" style="1099" customWidth="1"/>
    <col min="3591" max="3591" width="13.85546875" style="1099" customWidth="1"/>
    <col min="3592" max="3592" width="11.28515625" style="1099" bestFit="1" customWidth="1"/>
    <col min="3593" max="3593" width="16" style="1099" bestFit="1" customWidth="1"/>
    <col min="3594" max="3594" width="15.140625" style="1099" customWidth="1"/>
    <col min="3595" max="3595" width="12.7109375" style="1099" customWidth="1"/>
    <col min="3596" max="3596" width="9.5703125" style="1099" bestFit="1" customWidth="1"/>
    <col min="3597" max="3598" width="13.42578125" style="1099" customWidth="1"/>
    <col min="3599" max="3599" width="11.5703125" style="1099" customWidth="1"/>
    <col min="3600" max="3600" width="17.140625" style="1099" customWidth="1"/>
    <col min="3601" max="3601" width="10.140625" style="1099" customWidth="1"/>
    <col min="3602" max="3840" width="9.140625" style="1099"/>
    <col min="3841" max="3841" width="20" style="1099" customWidth="1"/>
    <col min="3842" max="3842" width="9.42578125" style="1099" bestFit="1" customWidth="1"/>
    <col min="3843" max="3843" width="16" style="1099" bestFit="1" customWidth="1"/>
    <col min="3844" max="3844" width="8.42578125" style="1099" bestFit="1" customWidth="1"/>
    <col min="3845" max="3845" width="16" style="1099" bestFit="1" customWidth="1"/>
    <col min="3846" max="3846" width="10.85546875" style="1099" customWidth="1"/>
    <col min="3847" max="3847" width="13.85546875" style="1099" customWidth="1"/>
    <col min="3848" max="3848" width="11.28515625" style="1099" bestFit="1" customWidth="1"/>
    <col min="3849" max="3849" width="16" style="1099" bestFit="1" customWidth="1"/>
    <col min="3850" max="3850" width="15.140625" style="1099" customWidth="1"/>
    <col min="3851" max="3851" width="12.7109375" style="1099" customWidth="1"/>
    <col min="3852" max="3852" width="9.5703125" style="1099" bestFit="1" customWidth="1"/>
    <col min="3853" max="3854" width="13.42578125" style="1099" customWidth="1"/>
    <col min="3855" max="3855" width="11.5703125" style="1099" customWidth="1"/>
    <col min="3856" max="3856" width="17.140625" style="1099" customWidth="1"/>
    <col min="3857" max="3857" width="10.140625" style="1099" customWidth="1"/>
    <col min="3858" max="4096" width="9.140625" style="1099"/>
    <col min="4097" max="4097" width="20" style="1099" customWidth="1"/>
    <col min="4098" max="4098" width="9.42578125" style="1099" bestFit="1" customWidth="1"/>
    <col min="4099" max="4099" width="16" style="1099" bestFit="1" customWidth="1"/>
    <col min="4100" max="4100" width="8.42578125" style="1099" bestFit="1" customWidth="1"/>
    <col min="4101" max="4101" width="16" style="1099" bestFit="1" customWidth="1"/>
    <col min="4102" max="4102" width="10.85546875" style="1099" customWidth="1"/>
    <col min="4103" max="4103" width="13.85546875" style="1099" customWidth="1"/>
    <col min="4104" max="4104" width="11.28515625" style="1099" bestFit="1" customWidth="1"/>
    <col min="4105" max="4105" width="16" style="1099" bestFit="1" customWidth="1"/>
    <col min="4106" max="4106" width="15.140625" style="1099" customWidth="1"/>
    <col min="4107" max="4107" width="12.7109375" style="1099" customWidth="1"/>
    <col min="4108" max="4108" width="9.5703125" style="1099" bestFit="1" customWidth="1"/>
    <col min="4109" max="4110" width="13.42578125" style="1099" customWidth="1"/>
    <col min="4111" max="4111" width="11.5703125" style="1099" customWidth="1"/>
    <col min="4112" max="4112" width="17.140625" style="1099" customWidth="1"/>
    <col min="4113" max="4113" width="10.140625" style="1099" customWidth="1"/>
    <col min="4114" max="4352" width="9.140625" style="1099"/>
    <col min="4353" max="4353" width="20" style="1099" customWidth="1"/>
    <col min="4354" max="4354" width="9.42578125" style="1099" bestFit="1" customWidth="1"/>
    <col min="4355" max="4355" width="16" style="1099" bestFit="1" customWidth="1"/>
    <col min="4356" max="4356" width="8.42578125" style="1099" bestFit="1" customWidth="1"/>
    <col min="4357" max="4357" width="16" style="1099" bestFit="1" customWidth="1"/>
    <col min="4358" max="4358" width="10.85546875" style="1099" customWidth="1"/>
    <col min="4359" max="4359" width="13.85546875" style="1099" customWidth="1"/>
    <col min="4360" max="4360" width="11.28515625" style="1099" bestFit="1" customWidth="1"/>
    <col min="4361" max="4361" width="16" style="1099" bestFit="1" customWidth="1"/>
    <col min="4362" max="4362" width="15.140625" style="1099" customWidth="1"/>
    <col min="4363" max="4363" width="12.7109375" style="1099" customWidth="1"/>
    <col min="4364" max="4364" width="9.5703125" style="1099" bestFit="1" customWidth="1"/>
    <col min="4365" max="4366" width="13.42578125" style="1099" customWidth="1"/>
    <col min="4367" max="4367" width="11.5703125" style="1099" customWidth="1"/>
    <col min="4368" max="4368" width="17.140625" style="1099" customWidth="1"/>
    <col min="4369" max="4369" width="10.140625" style="1099" customWidth="1"/>
    <col min="4370" max="4608" width="9.140625" style="1099"/>
    <col min="4609" max="4609" width="20" style="1099" customWidth="1"/>
    <col min="4610" max="4610" width="9.42578125" style="1099" bestFit="1" customWidth="1"/>
    <col min="4611" max="4611" width="16" style="1099" bestFit="1" customWidth="1"/>
    <col min="4612" max="4612" width="8.42578125" style="1099" bestFit="1" customWidth="1"/>
    <col min="4613" max="4613" width="16" style="1099" bestFit="1" customWidth="1"/>
    <col min="4614" max="4614" width="10.85546875" style="1099" customWidth="1"/>
    <col min="4615" max="4615" width="13.85546875" style="1099" customWidth="1"/>
    <col min="4616" max="4616" width="11.28515625" style="1099" bestFit="1" customWidth="1"/>
    <col min="4617" max="4617" width="16" style="1099" bestFit="1" customWidth="1"/>
    <col min="4618" max="4618" width="15.140625" style="1099" customWidth="1"/>
    <col min="4619" max="4619" width="12.7109375" style="1099" customWidth="1"/>
    <col min="4620" max="4620" width="9.5703125" style="1099" bestFit="1" customWidth="1"/>
    <col min="4621" max="4622" width="13.42578125" style="1099" customWidth="1"/>
    <col min="4623" max="4623" width="11.5703125" style="1099" customWidth="1"/>
    <col min="4624" max="4624" width="17.140625" style="1099" customWidth="1"/>
    <col min="4625" max="4625" width="10.140625" style="1099" customWidth="1"/>
    <col min="4626" max="4864" width="9.140625" style="1099"/>
    <col min="4865" max="4865" width="20" style="1099" customWidth="1"/>
    <col min="4866" max="4866" width="9.42578125" style="1099" bestFit="1" customWidth="1"/>
    <col min="4867" max="4867" width="16" style="1099" bestFit="1" customWidth="1"/>
    <col min="4868" max="4868" width="8.42578125" style="1099" bestFit="1" customWidth="1"/>
    <col min="4869" max="4869" width="16" style="1099" bestFit="1" customWidth="1"/>
    <col min="4870" max="4870" width="10.85546875" style="1099" customWidth="1"/>
    <col min="4871" max="4871" width="13.85546875" style="1099" customWidth="1"/>
    <col min="4872" max="4872" width="11.28515625" style="1099" bestFit="1" customWidth="1"/>
    <col min="4873" max="4873" width="16" style="1099" bestFit="1" customWidth="1"/>
    <col min="4874" max="4874" width="15.140625" style="1099" customWidth="1"/>
    <col min="4875" max="4875" width="12.7109375" style="1099" customWidth="1"/>
    <col min="4876" max="4876" width="9.5703125" style="1099" bestFit="1" customWidth="1"/>
    <col min="4877" max="4878" width="13.42578125" style="1099" customWidth="1"/>
    <col min="4879" max="4879" width="11.5703125" style="1099" customWidth="1"/>
    <col min="4880" max="4880" width="17.140625" style="1099" customWidth="1"/>
    <col min="4881" max="4881" width="10.140625" style="1099" customWidth="1"/>
    <col min="4882" max="5120" width="9.140625" style="1099"/>
    <col min="5121" max="5121" width="20" style="1099" customWidth="1"/>
    <col min="5122" max="5122" width="9.42578125" style="1099" bestFit="1" customWidth="1"/>
    <col min="5123" max="5123" width="16" style="1099" bestFit="1" customWidth="1"/>
    <col min="5124" max="5124" width="8.42578125" style="1099" bestFit="1" customWidth="1"/>
    <col min="5125" max="5125" width="16" style="1099" bestFit="1" customWidth="1"/>
    <col min="5126" max="5126" width="10.85546875" style="1099" customWidth="1"/>
    <col min="5127" max="5127" width="13.85546875" style="1099" customWidth="1"/>
    <col min="5128" max="5128" width="11.28515625" style="1099" bestFit="1" customWidth="1"/>
    <col min="5129" max="5129" width="16" style="1099" bestFit="1" customWidth="1"/>
    <col min="5130" max="5130" width="15.140625" style="1099" customWidth="1"/>
    <col min="5131" max="5131" width="12.7109375" style="1099" customWidth="1"/>
    <col min="5132" max="5132" width="9.5703125" style="1099" bestFit="1" customWidth="1"/>
    <col min="5133" max="5134" width="13.42578125" style="1099" customWidth="1"/>
    <col min="5135" max="5135" width="11.5703125" style="1099" customWidth="1"/>
    <col min="5136" max="5136" width="17.140625" style="1099" customWidth="1"/>
    <col min="5137" max="5137" width="10.140625" style="1099" customWidth="1"/>
    <col min="5138" max="5376" width="9.140625" style="1099"/>
    <col min="5377" max="5377" width="20" style="1099" customWidth="1"/>
    <col min="5378" max="5378" width="9.42578125" style="1099" bestFit="1" customWidth="1"/>
    <col min="5379" max="5379" width="16" style="1099" bestFit="1" customWidth="1"/>
    <col min="5380" max="5380" width="8.42578125" style="1099" bestFit="1" customWidth="1"/>
    <col min="5381" max="5381" width="16" style="1099" bestFit="1" customWidth="1"/>
    <col min="5382" max="5382" width="10.85546875" style="1099" customWidth="1"/>
    <col min="5383" max="5383" width="13.85546875" style="1099" customWidth="1"/>
    <col min="5384" max="5384" width="11.28515625" style="1099" bestFit="1" customWidth="1"/>
    <col min="5385" max="5385" width="16" style="1099" bestFit="1" customWidth="1"/>
    <col min="5386" max="5386" width="15.140625" style="1099" customWidth="1"/>
    <col min="5387" max="5387" width="12.7109375" style="1099" customWidth="1"/>
    <col min="5388" max="5388" width="9.5703125" style="1099" bestFit="1" customWidth="1"/>
    <col min="5389" max="5390" width="13.42578125" style="1099" customWidth="1"/>
    <col min="5391" max="5391" width="11.5703125" style="1099" customWidth="1"/>
    <col min="5392" max="5392" width="17.140625" style="1099" customWidth="1"/>
    <col min="5393" max="5393" width="10.140625" style="1099" customWidth="1"/>
    <col min="5394" max="5632" width="9.140625" style="1099"/>
    <col min="5633" max="5633" width="20" style="1099" customWidth="1"/>
    <col min="5634" max="5634" width="9.42578125" style="1099" bestFit="1" customWidth="1"/>
    <col min="5635" max="5635" width="16" style="1099" bestFit="1" customWidth="1"/>
    <col min="5636" max="5636" width="8.42578125" style="1099" bestFit="1" customWidth="1"/>
    <col min="5637" max="5637" width="16" style="1099" bestFit="1" customWidth="1"/>
    <col min="5638" max="5638" width="10.85546875" style="1099" customWidth="1"/>
    <col min="5639" max="5639" width="13.85546875" style="1099" customWidth="1"/>
    <col min="5640" max="5640" width="11.28515625" style="1099" bestFit="1" customWidth="1"/>
    <col min="5641" max="5641" width="16" style="1099" bestFit="1" customWidth="1"/>
    <col min="5642" max="5642" width="15.140625" style="1099" customWidth="1"/>
    <col min="5643" max="5643" width="12.7109375" style="1099" customWidth="1"/>
    <col min="5644" max="5644" width="9.5703125" style="1099" bestFit="1" customWidth="1"/>
    <col min="5645" max="5646" width="13.42578125" style="1099" customWidth="1"/>
    <col min="5647" max="5647" width="11.5703125" style="1099" customWidth="1"/>
    <col min="5648" max="5648" width="17.140625" style="1099" customWidth="1"/>
    <col min="5649" max="5649" width="10.140625" style="1099" customWidth="1"/>
    <col min="5650" max="5888" width="9.140625" style="1099"/>
    <col min="5889" max="5889" width="20" style="1099" customWidth="1"/>
    <col min="5890" max="5890" width="9.42578125" style="1099" bestFit="1" customWidth="1"/>
    <col min="5891" max="5891" width="16" style="1099" bestFit="1" customWidth="1"/>
    <col min="5892" max="5892" width="8.42578125" style="1099" bestFit="1" customWidth="1"/>
    <col min="5893" max="5893" width="16" style="1099" bestFit="1" customWidth="1"/>
    <col min="5894" max="5894" width="10.85546875" style="1099" customWidth="1"/>
    <col min="5895" max="5895" width="13.85546875" style="1099" customWidth="1"/>
    <col min="5896" max="5896" width="11.28515625" style="1099" bestFit="1" customWidth="1"/>
    <col min="5897" max="5897" width="16" style="1099" bestFit="1" customWidth="1"/>
    <col min="5898" max="5898" width="15.140625" style="1099" customWidth="1"/>
    <col min="5899" max="5899" width="12.7109375" style="1099" customWidth="1"/>
    <col min="5900" max="5900" width="9.5703125" style="1099" bestFit="1" customWidth="1"/>
    <col min="5901" max="5902" width="13.42578125" style="1099" customWidth="1"/>
    <col min="5903" max="5903" width="11.5703125" style="1099" customWidth="1"/>
    <col min="5904" max="5904" width="17.140625" style="1099" customWidth="1"/>
    <col min="5905" max="5905" width="10.140625" style="1099" customWidth="1"/>
    <col min="5906" max="6144" width="9.140625" style="1099"/>
    <col min="6145" max="6145" width="20" style="1099" customWidth="1"/>
    <col min="6146" max="6146" width="9.42578125" style="1099" bestFit="1" customWidth="1"/>
    <col min="6147" max="6147" width="16" style="1099" bestFit="1" customWidth="1"/>
    <col min="6148" max="6148" width="8.42578125" style="1099" bestFit="1" customWidth="1"/>
    <col min="6149" max="6149" width="16" style="1099" bestFit="1" customWidth="1"/>
    <col min="6150" max="6150" width="10.85546875" style="1099" customWidth="1"/>
    <col min="6151" max="6151" width="13.85546875" style="1099" customWidth="1"/>
    <col min="6152" max="6152" width="11.28515625" style="1099" bestFit="1" customWidth="1"/>
    <col min="6153" max="6153" width="16" style="1099" bestFit="1" customWidth="1"/>
    <col min="6154" max="6154" width="15.140625" style="1099" customWidth="1"/>
    <col min="6155" max="6155" width="12.7109375" style="1099" customWidth="1"/>
    <col min="6156" max="6156" width="9.5703125" style="1099" bestFit="1" customWidth="1"/>
    <col min="6157" max="6158" width="13.42578125" style="1099" customWidth="1"/>
    <col min="6159" max="6159" width="11.5703125" style="1099" customWidth="1"/>
    <col min="6160" max="6160" width="17.140625" style="1099" customWidth="1"/>
    <col min="6161" max="6161" width="10.140625" style="1099" customWidth="1"/>
    <col min="6162" max="6400" width="9.140625" style="1099"/>
    <col min="6401" max="6401" width="20" style="1099" customWidth="1"/>
    <col min="6402" max="6402" width="9.42578125" style="1099" bestFit="1" customWidth="1"/>
    <col min="6403" max="6403" width="16" style="1099" bestFit="1" customWidth="1"/>
    <col min="6404" max="6404" width="8.42578125" style="1099" bestFit="1" customWidth="1"/>
    <col min="6405" max="6405" width="16" style="1099" bestFit="1" customWidth="1"/>
    <col min="6406" max="6406" width="10.85546875" style="1099" customWidth="1"/>
    <col min="6407" max="6407" width="13.85546875" style="1099" customWidth="1"/>
    <col min="6408" max="6408" width="11.28515625" style="1099" bestFit="1" customWidth="1"/>
    <col min="6409" max="6409" width="16" style="1099" bestFit="1" customWidth="1"/>
    <col min="6410" max="6410" width="15.140625" style="1099" customWidth="1"/>
    <col min="6411" max="6411" width="12.7109375" style="1099" customWidth="1"/>
    <col min="6412" max="6412" width="9.5703125" style="1099" bestFit="1" customWidth="1"/>
    <col min="6413" max="6414" width="13.42578125" style="1099" customWidth="1"/>
    <col min="6415" max="6415" width="11.5703125" style="1099" customWidth="1"/>
    <col min="6416" max="6416" width="17.140625" style="1099" customWidth="1"/>
    <col min="6417" max="6417" width="10.140625" style="1099" customWidth="1"/>
    <col min="6418" max="6656" width="9.140625" style="1099"/>
    <col min="6657" max="6657" width="20" style="1099" customWidth="1"/>
    <col min="6658" max="6658" width="9.42578125" style="1099" bestFit="1" customWidth="1"/>
    <col min="6659" max="6659" width="16" style="1099" bestFit="1" customWidth="1"/>
    <col min="6660" max="6660" width="8.42578125" style="1099" bestFit="1" customWidth="1"/>
    <col min="6661" max="6661" width="16" style="1099" bestFit="1" customWidth="1"/>
    <col min="6662" max="6662" width="10.85546875" style="1099" customWidth="1"/>
    <col min="6663" max="6663" width="13.85546875" style="1099" customWidth="1"/>
    <col min="6664" max="6664" width="11.28515625" style="1099" bestFit="1" customWidth="1"/>
    <col min="6665" max="6665" width="16" style="1099" bestFit="1" customWidth="1"/>
    <col min="6666" max="6666" width="15.140625" style="1099" customWidth="1"/>
    <col min="6667" max="6667" width="12.7109375" style="1099" customWidth="1"/>
    <col min="6668" max="6668" width="9.5703125" style="1099" bestFit="1" customWidth="1"/>
    <col min="6669" max="6670" width="13.42578125" style="1099" customWidth="1"/>
    <col min="6671" max="6671" width="11.5703125" style="1099" customWidth="1"/>
    <col min="6672" max="6672" width="17.140625" style="1099" customWidth="1"/>
    <col min="6673" max="6673" width="10.140625" style="1099" customWidth="1"/>
    <col min="6674" max="6912" width="9.140625" style="1099"/>
    <col min="6913" max="6913" width="20" style="1099" customWidth="1"/>
    <col min="6914" max="6914" width="9.42578125" style="1099" bestFit="1" customWidth="1"/>
    <col min="6915" max="6915" width="16" style="1099" bestFit="1" customWidth="1"/>
    <col min="6916" max="6916" width="8.42578125" style="1099" bestFit="1" customWidth="1"/>
    <col min="6917" max="6917" width="16" style="1099" bestFit="1" customWidth="1"/>
    <col min="6918" max="6918" width="10.85546875" style="1099" customWidth="1"/>
    <col min="6919" max="6919" width="13.85546875" style="1099" customWidth="1"/>
    <col min="6920" max="6920" width="11.28515625" style="1099" bestFit="1" customWidth="1"/>
    <col min="6921" max="6921" width="16" style="1099" bestFit="1" customWidth="1"/>
    <col min="6922" max="6922" width="15.140625" style="1099" customWidth="1"/>
    <col min="6923" max="6923" width="12.7109375" style="1099" customWidth="1"/>
    <col min="6924" max="6924" width="9.5703125" style="1099" bestFit="1" customWidth="1"/>
    <col min="6925" max="6926" width="13.42578125" style="1099" customWidth="1"/>
    <col min="6927" max="6927" width="11.5703125" style="1099" customWidth="1"/>
    <col min="6928" max="6928" width="17.140625" style="1099" customWidth="1"/>
    <col min="6929" max="6929" width="10.140625" style="1099" customWidth="1"/>
    <col min="6930" max="7168" width="9.140625" style="1099"/>
    <col min="7169" max="7169" width="20" style="1099" customWidth="1"/>
    <col min="7170" max="7170" width="9.42578125" style="1099" bestFit="1" customWidth="1"/>
    <col min="7171" max="7171" width="16" style="1099" bestFit="1" customWidth="1"/>
    <col min="7172" max="7172" width="8.42578125" style="1099" bestFit="1" customWidth="1"/>
    <col min="7173" max="7173" width="16" style="1099" bestFit="1" customWidth="1"/>
    <col min="7174" max="7174" width="10.85546875" style="1099" customWidth="1"/>
    <col min="7175" max="7175" width="13.85546875" style="1099" customWidth="1"/>
    <col min="7176" max="7176" width="11.28515625" style="1099" bestFit="1" customWidth="1"/>
    <col min="7177" max="7177" width="16" style="1099" bestFit="1" customWidth="1"/>
    <col min="7178" max="7178" width="15.140625" style="1099" customWidth="1"/>
    <col min="7179" max="7179" width="12.7109375" style="1099" customWidth="1"/>
    <col min="7180" max="7180" width="9.5703125" style="1099" bestFit="1" customWidth="1"/>
    <col min="7181" max="7182" width="13.42578125" style="1099" customWidth="1"/>
    <col min="7183" max="7183" width="11.5703125" style="1099" customWidth="1"/>
    <col min="7184" max="7184" width="17.140625" style="1099" customWidth="1"/>
    <col min="7185" max="7185" width="10.140625" style="1099" customWidth="1"/>
    <col min="7186" max="7424" width="9.140625" style="1099"/>
    <col min="7425" max="7425" width="20" style="1099" customWidth="1"/>
    <col min="7426" max="7426" width="9.42578125" style="1099" bestFit="1" customWidth="1"/>
    <col min="7427" max="7427" width="16" style="1099" bestFit="1" customWidth="1"/>
    <col min="7428" max="7428" width="8.42578125" style="1099" bestFit="1" customWidth="1"/>
    <col min="7429" max="7429" width="16" style="1099" bestFit="1" customWidth="1"/>
    <col min="7430" max="7430" width="10.85546875" style="1099" customWidth="1"/>
    <col min="7431" max="7431" width="13.85546875" style="1099" customWidth="1"/>
    <col min="7432" max="7432" width="11.28515625" style="1099" bestFit="1" customWidth="1"/>
    <col min="7433" max="7433" width="16" style="1099" bestFit="1" customWidth="1"/>
    <col min="7434" max="7434" width="15.140625" style="1099" customWidth="1"/>
    <col min="7435" max="7435" width="12.7109375" style="1099" customWidth="1"/>
    <col min="7436" max="7436" width="9.5703125" style="1099" bestFit="1" customWidth="1"/>
    <col min="7437" max="7438" width="13.42578125" style="1099" customWidth="1"/>
    <col min="7439" max="7439" width="11.5703125" style="1099" customWidth="1"/>
    <col min="7440" max="7440" width="17.140625" style="1099" customWidth="1"/>
    <col min="7441" max="7441" width="10.140625" style="1099" customWidth="1"/>
    <col min="7442" max="7680" width="9.140625" style="1099"/>
    <col min="7681" max="7681" width="20" style="1099" customWidth="1"/>
    <col min="7682" max="7682" width="9.42578125" style="1099" bestFit="1" customWidth="1"/>
    <col min="7683" max="7683" width="16" style="1099" bestFit="1" customWidth="1"/>
    <col min="7684" max="7684" width="8.42578125" style="1099" bestFit="1" customWidth="1"/>
    <col min="7685" max="7685" width="16" style="1099" bestFit="1" customWidth="1"/>
    <col min="7686" max="7686" width="10.85546875" style="1099" customWidth="1"/>
    <col min="7687" max="7687" width="13.85546875" style="1099" customWidth="1"/>
    <col min="7688" max="7688" width="11.28515625" style="1099" bestFit="1" customWidth="1"/>
    <col min="7689" max="7689" width="16" style="1099" bestFit="1" customWidth="1"/>
    <col min="7690" max="7690" width="15.140625" style="1099" customWidth="1"/>
    <col min="7691" max="7691" width="12.7109375" style="1099" customWidth="1"/>
    <col min="7692" max="7692" width="9.5703125" style="1099" bestFit="1" customWidth="1"/>
    <col min="7693" max="7694" width="13.42578125" style="1099" customWidth="1"/>
    <col min="7695" max="7695" width="11.5703125" style="1099" customWidth="1"/>
    <col min="7696" max="7696" width="17.140625" style="1099" customWidth="1"/>
    <col min="7697" max="7697" width="10.140625" style="1099" customWidth="1"/>
    <col min="7698" max="7936" width="9.140625" style="1099"/>
    <col min="7937" max="7937" width="20" style="1099" customWidth="1"/>
    <col min="7938" max="7938" width="9.42578125" style="1099" bestFit="1" customWidth="1"/>
    <col min="7939" max="7939" width="16" style="1099" bestFit="1" customWidth="1"/>
    <col min="7940" max="7940" width="8.42578125" style="1099" bestFit="1" customWidth="1"/>
    <col min="7941" max="7941" width="16" style="1099" bestFit="1" customWidth="1"/>
    <col min="7942" max="7942" width="10.85546875" style="1099" customWidth="1"/>
    <col min="7943" max="7943" width="13.85546875" style="1099" customWidth="1"/>
    <col min="7944" max="7944" width="11.28515625" style="1099" bestFit="1" customWidth="1"/>
    <col min="7945" max="7945" width="16" style="1099" bestFit="1" customWidth="1"/>
    <col min="7946" max="7946" width="15.140625" style="1099" customWidth="1"/>
    <col min="7947" max="7947" width="12.7109375" style="1099" customWidth="1"/>
    <col min="7948" max="7948" width="9.5703125" style="1099" bestFit="1" customWidth="1"/>
    <col min="7949" max="7950" width="13.42578125" style="1099" customWidth="1"/>
    <col min="7951" max="7951" width="11.5703125" style="1099" customWidth="1"/>
    <col min="7952" max="7952" width="17.140625" style="1099" customWidth="1"/>
    <col min="7953" max="7953" width="10.140625" style="1099" customWidth="1"/>
    <col min="7954" max="8192" width="9.140625" style="1099"/>
    <col min="8193" max="8193" width="20" style="1099" customWidth="1"/>
    <col min="8194" max="8194" width="9.42578125" style="1099" bestFit="1" customWidth="1"/>
    <col min="8195" max="8195" width="16" style="1099" bestFit="1" customWidth="1"/>
    <col min="8196" max="8196" width="8.42578125" style="1099" bestFit="1" customWidth="1"/>
    <col min="8197" max="8197" width="16" style="1099" bestFit="1" customWidth="1"/>
    <col min="8198" max="8198" width="10.85546875" style="1099" customWidth="1"/>
    <col min="8199" max="8199" width="13.85546875" style="1099" customWidth="1"/>
    <col min="8200" max="8200" width="11.28515625" style="1099" bestFit="1" customWidth="1"/>
    <col min="8201" max="8201" width="16" style="1099" bestFit="1" customWidth="1"/>
    <col min="8202" max="8202" width="15.140625" style="1099" customWidth="1"/>
    <col min="8203" max="8203" width="12.7109375" style="1099" customWidth="1"/>
    <col min="8204" max="8204" width="9.5703125" style="1099" bestFit="1" customWidth="1"/>
    <col min="8205" max="8206" width="13.42578125" style="1099" customWidth="1"/>
    <col min="8207" max="8207" width="11.5703125" style="1099" customWidth="1"/>
    <col min="8208" max="8208" width="17.140625" style="1099" customWidth="1"/>
    <col min="8209" max="8209" width="10.140625" style="1099" customWidth="1"/>
    <col min="8210" max="8448" width="9.140625" style="1099"/>
    <col min="8449" max="8449" width="20" style="1099" customWidth="1"/>
    <col min="8450" max="8450" width="9.42578125" style="1099" bestFit="1" customWidth="1"/>
    <col min="8451" max="8451" width="16" style="1099" bestFit="1" customWidth="1"/>
    <col min="8452" max="8452" width="8.42578125" style="1099" bestFit="1" customWidth="1"/>
    <col min="8453" max="8453" width="16" style="1099" bestFit="1" customWidth="1"/>
    <col min="8454" max="8454" width="10.85546875" style="1099" customWidth="1"/>
    <col min="8455" max="8455" width="13.85546875" style="1099" customWidth="1"/>
    <col min="8456" max="8456" width="11.28515625" style="1099" bestFit="1" customWidth="1"/>
    <col min="8457" max="8457" width="16" style="1099" bestFit="1" customWidth="1"/>
    <col min="8458" max="8458" width="15.140625" style="1099" customWidth="1"/>
    <col min="8459" max="8459" width="12.7109375" style="1099" customWidth="1"/>
    <col min="8460" max="8460" width="9.5703125" style="1099" bestFit="1" customWidth="1"/>
    <col min="8461" max="8462" width="13.42578125" style="1099" customWidth="1"/>
    <col min="8463" max="8463" width="11.5703125" style="1099" customWidth="1"/>
    <col min="8464" max="8464" width="17.140625" style="1099" customWidth="1"/>
    <col min="8465" max="8465" width="10.140625" style="1099" customWidth="1"/>
    <col min="8466" max="8704" width="9.140625" style="1099"/>
    <col min="8705" max="8705" width="20" style="1099" customWidth="1"/>
    <col min="8706" max="8706" width="9.42578125" style="1099" bestFit="1" customWidth="1"/>
    <col min="8707" max="8707" width="16" style="1099" bestFit="1" customWidth="1"/>
    <col min="8708" max="8708" width="8.42578125" style="1099" bestFit="1" customWidth="1"/>
    <col min="8709" max="8709" width="16" style="1099" bestFit="1" customWidth="1"/>
    <col min="8710" max="8710" width="10.85546875" style="1099" customWidth="1"/>
    <col min="8711" max="8711" width="13.85546875" style="1099" customWidth="1"/>
    <col min="8712" max="8712" width="11.28515625" style="1099" bestFit="1" customWidth="1"/>
    <col min="8713" max="8713" width="16" style="1099" bestFit="1" customWidth="1"/>
    <col min="8714" max="8714" width="15.140625" style="1099" customWidth="1"/>
    <col min="8715" max="8715" width="12.7109375" style="1099" customWidth="1"/>
    <col min="8716" max="8716" width="9.5703125" style="1099" bestFit="1" customWidth="1"/>
    <col min="8717" max="8718" width="13.42578125" style="1099" customWidth="1"/>
    <col min="8719" max="8719" width="11.5703125" style="1099" customWidth="1"/>
    <col min="8720" max="8720" width="17.140625" style="1099" customWidth="1"/>
    <col min="8721" max="8721" width="10.140625" style="1099" customWidth="1"/>
    <col min="8722" max="8960" width="9.140625" style="1099"/>
    <col min="8961" max="8961" width="20" style="1099" customWidth="1"/>
    <col min="8962" max="8962" width="9.42578125" style="1099" bestFit="1" customWidth="1"/>
    <col min="8963" max="8963" width="16" style="1099" bestFit="1" customWidth="1"/>
    <col min="8964" max="8964" width="8.42578125" style="1099" bestFit="1" customWidth="1"/>
    <col min="8965" max="8965" width="16" style="1099" bestFit="1" customWidth="1"/>
    <col min="8966" max="8966" width="10.85546875" style="1099" customWidth="1"/>
    <col min="8967" max="8967" width="13.85546875" style="1099" customWidth="1"/>
    <col min="8968" max="8968" width="11.28515625" style="1099" bestFit="1" customWidth="1"/>
    <col min="8969" max="8969" width="16" style="1099" bestFit="1" customWidth="1"/>
    <col min="8970" max="8970" width="15.140625" style="1099" customWidth="1"/>
    <col min="8971" max="8971" width="12.7109375" style="1099" customWidth="1"/>
    <col min="8972" max="8972" width="9.5703125" style="1099" bestFit="1" customWidth="1"/>
    <col min="8973" max="8974" width="13.42578125" style="1099" customWidth="1"/>
    <col min="8975" max="8975" width="11.5703125" style="1099" customWidth="1"/>
    <col min="8976" max="8976" width="17.140625" style="1099" customWidth="1"/>
    <col min="8977" max="8977" width="10.140625" style="1099" customWidth="1"/>
    <col min="8978" max="9216" width="9.140625" style="1099"/>
    <col min="9217" max="9217" width="20" style="1099" customWidth="1"/>
    <col min="9218" max="9218" width="9.42578125" style="1099" bestFit="1" customWidth="1"/>
    <col min="9219" max="9219" width="16" style="1099" bestFit="1" customWidth="1"/>
    <col min="9220" max="9220" width="8.42578125" style="1099" bestFit="1" customWidth="1"/>
    <col min="9221" max="9221" width="16" style="1099" bestFit="1" customWidth="1"/>
    <col min="9222" max="9222" width="10.85546875" style="1099" customWidth="1"/>
    <col min="9223" max="9223" width="13.85546875" style="1099" customWidth="1"/>
    <col min="9224" max="9224" width="11.28515625" style="1099" bestFit="1" customWidth="1"/>
    <col min="9225" max="9225" width="16" style="1099" bestFit="1" customWidth="1"/>
    <col min="9226" max="9226" width="15.140625" style="1099" customWidth="1"/>
    <col min="9227" max="9227" width="12.7109375" style="1099" customWidth="1"/>
    <col min="9228" max="9228" width="9.5703125" style="1099" bestFit="1" customWidth="1"/>
    <col min="9229" max="9230" width="13.42578125" style="1099" customWidth="1"/>
    <col min="9231" max="9231" width="11.5703125" style="1099" customWidth="1"/>
    <col min="9232" max="9232" width="17.140625" style="1099" customWidth="1"/>
    <col min="9233" max="9233" width="10.140625" style="1099" customWidth="1"/>
    <col min="9234" max="9472" width="9.140625" style="1099"/>
    <col min="9473" max="9473" width="20" style="1099" customWidth="1"/>
    <col min="9474" max="9474" width="9.42578125" style="1099" bestFit="1" customWidth="1"/>
    <col min="9475" max="9475" width="16" style="1099" bestFit="1" customWidth="1"/>
    <col min="9476" max="9476" width="8.42578125" style="1099" bestFit="1" customWidth="1"/>
    <col min="9477" max="9477" width="16" style="1099" bestFit="1" customWidth="1"/>
    <col min="9478" max="9478" width="10.85546875" style="1099" customWidth="1"/>
    <col min="9479" max="9479" width="13.85546875" style="1099" customWidth="1"/>
    <col min="9480" max="9480" width="11.28515625" style="1099" bestFit="1" customWidth="1"/>
    <col min="9481" max="9481" width="16" style="1099" bestFit="1" customWidth="1"/>
    <col min="9482" max="9482" width="15.140625" style="1099" customWidth="1"/>
    <col min="9483" max="9483" width="12.7109375" style="1099" customWidth="1"/>
    <col min="9484" max="9484" width="9.5703125" style="1099" bestFit="1" customWidth="1"/>
    <col min="9485" max="9486" width="13.42578125" style="1099" customWidth="1"/>
    <col min="9487" max="9487" width="11.5703125" style="1099" customWidth="1"/>
    <col min="9488" max="9488" width="17.140625" style="1099" customWidth="1"/>
    <col min="9489" max="9489" width="10.140625" style="1099" customWidth="1"/>
    <col min="9490" max="9728" width="9.140625" style="1099"/>
    <col min="9729" max="9729" width="20" style="1099" customWidth="1"/>
    <col min="9730" max="9730" width="9.42578125" style="1099" bestFit="1" customWidth="1"/>
    <col min="9731" max="9731" width="16" style="1099" bestFit="1" customWidth="1"/>
    <col min="9732" max="9732" width="8.42578125" style="1099" bestFit="1" customWidth="1"/>
    <col min="9733" max="9733" width="16" style="1099" bestFit="1" customWidth="1"/>
    <col min="9734" max="9734" width="10.85546875" style="1099" customWidth="1"/>
    <col min="9735" max="9735" width="13.85546875" style="1099" customWidth="1"/>
    <col min="9736" max="9736" width="11.28515625" style="1099" bestFit="1" customWidth="1"/>
    <col min="9737" max="9737" width="16" style="1099" bestFit="1" customWidth="1"/>
    <col min="9738" max="9738" width="15.140625" style="1099" customWidth="1"/>
    <col min="9739" max="9739" width="12.7109375" style="1099" customWidth="1"/>
    <col min="9740" max="9740" width="9.5703125" style="1099" bestFit="1" customWidth="1"/>
    <col min="9741" max="9742" width="13.42578125" style="1099" customWidth="1"/>
    <col min="9743" max="9743" width="11.5703125" style="1099" customWidth="1"/>
    <col min="9744" max="9744" width="17.140625" style="1099" customWidth="1"/>
    <col min="9745" max="9745" width="10.140625" style="1099" customWidth="1"/>
    <col min="9746" max="9984" width="9.140625" style="1099"/>
    <col min="9985" max="9985" width="20" style="1099" customWidth="1"/>
    <col min="9986" max="9986" width="9.42578125" style="1099" bestFit="1" customWidth="1"/>
    <col min="9987" max="9987" width="16" style="1099" bestFit="1" customWidth="1"/>
    <col min="9988" max="9988" width="8.42578125" style="1099" bestFit="1" customWidth="1"/>
    <col min="9989" max="9989" width="16" style="1099" bestFit="1" customWidth="1"/>
    <col min="9990" max="9990" width="10.85546875" style="1099" customWidth="1"/>
    <col min="9991" max="9991" width="13.85546875" style="1099" customWidth="1"/>
    <col min="9992" max="9992" width="11.28515625" style="1099" bestFit="1" customWidth="1"/>
    <col min="9993" max="9993" width="16" style="1099" bestFit="1" customWidth="1"/>
    <col min="9994" max="9994" width="15.140625" style="1099" customWidth="1"/>
    <col min="9995" max="9995" width="12.7109375" style="1099" customWidth="1"/>
    <col min="9996" max="9996" width="9.5703125" style="1099" bestFit="1" customWidth="1"/>
    <col min="9997" max="9998" width="13.42578125" style="1099" customWidth="1"/>
    <col min="9999" max="9999" width="11.5703125" style="1099" customWidth="1"/>
    <col min="10000" max="10000" width="17.140625" style="1099" customWidth="1"/>
    <col min="10001" max="10001" width="10.140625" style="1099" customWidth="1"/>
    <col min="10002" max="10240" width="9.140625" style="1099"/>
    <col min="10241" max="10241" width="20" style="1099" customWidth="1"/>
    <col min="10242" max="10242" width="9.42578125" style="1099" bestFit="1" customWidth="1"/>
    <col min="10243" max="10243" width="16" style="1099" bestFit="1" customWidth="1"/>
    <col min="10244" max="10244" width="8.42578125" style="1099" bestFit="1" customWidth="1"/>
    <col min="10245" max="10245" width="16" style="1099" bestFit="1" customWidth="1"/>
    <col min="10246" max="10246" width="10.85546875" style="1099" customWidth="1"/>
    <col min="10247" max="10247" width="13.85546875" style="1099" customWidth="1"/>
    <col min="10248" max="10248" width="11.28515625" style="1099" bestFit="1" customWidth="1"/>
    <col min="10249" max="10249" width="16" style="1099" bestFit="1" customWidth="1"/>
    <col min="10250" max="10250" width="15.140625" style="1099" customWidth="1"/>
    <col min="10251" max="10251" width="12.7109375" style="1099" customWidth="1"/>
    <col min="10252" max="10252" width="9.5703125" style="1099" bestFit="1" customWidth="1"/>
    <col min="10253" max="10254" width="13.42578125" style="1099" customWidth="1"/>
    <col min="10255" max="10255" width="11.5703125" style="1099" customWidth="1"/>
    <col min="10256" max="10256" width="17.140625" style="1099" customWidth="1"/>
    <col min="10257" max="10257" width="10.140625" style="1099" customWidth="1"/>
    <col min="10258" max="10496" width="9.140625" style="1099"/>
    <col min="10497" max="10497" width="20" style="1099" customWidth="1"/>
    <col min="10498" max="10498" width="9.42578125" style="1099" bestFit="1" customWidth="1"/>
    <col min="10499" max="10499" width="16" style="1099" bestFit="1" customWidth="1"/>
    <col min="10500" max="10500" width="8.42578125" style="1099" bestFit="1" customWidth="1"/>
    <col min="10501" max="10501" width="16" style="1099" bestFit="1" customWidth="1"/>
    <col min="10502" max="10502" width="10.85546875" style="1099" customWidth="1"/>
    <col min="10503" max="10503" width="13.85546875" style="1099" customWidth="1"/>
    <col min="10504" max="10504" width="11.28515625" style="1099" bestFit="1" customWidth="1"/>
    <col min="10505" max="10505" width="16" style="1099" bestFit="1" customWidth="1"/>
    <col min="10506" max="10506" width="15.140625" style="1099" customWidth="1"/>
    <col min="10507" max="10507" width="12.7109375" style="1099" customWidth="1"/>
    <col min="10508" max="10508" width="9.5703125" style="1099" bestFit="1" customWidth="1"/>
    <col min="10509" max="10510" width="13.42578125" style="1099" customWidth="1"/>
    <col min="10511" max="10511" width="11.5703125" style="1099" customWidth="1"/>
    <col min="10512" max="10512" width="17.140625" style="1099" customWidth="1"/>
    <col min="10513" max="10513" width="10.140625" style="1099" customWidth="1"/>
    <col min="10514" max="10752" width="9.140625" style="1099"/>
    <col min="10753" max="10753" width="20" style="1099" customWidth="1"/>
    <col min="10754" max="10754" width="9.42578125" style="1099" bestFit="1" customWidth="1"/>
    <col min="10755" max="10755" width="16" style="1099" bestFit="1" customWidth="1"/>
    <col min="10756" max="10756" width="8.42578125" style="1099" bestFit="1" customWidth="1"/>
    <col min="10757" max="10757" width="16" style="1099" bestFit="1" customWidth="1"/>
    <col min="10758" max="10758" width="10.85546875" style="1099" customWidth="1"/>
    <col min="10759" max="10759" width="13.85546875" style="1099" customWidth="1"/>
    <col min="10760" max="10760" width="11.28515625" style="1099" bestFit="1" customWidth="1"/>
    <col min="10761" max="10761" width="16" style="1099" bestFit="1" customWidth="1"/>
    <col min="10762" max="10762" width="15.140625" style="1099" customWidth="1"/>
    <col min="10763" max="10763" width="12.7109375" style="1099" customWidth="1"/>
    <col min="10764" max="10764" width="9.5703125" style="1099" bestFit="1" customWidth="1"/>
    <col min="10765" max="10766" width="13.42578125" style="1099" customWidth="1"/>
    <col min="10767" max="10767" width="11.5703125" style="1099" customWidth="1"/>
    <col min="10768" max="10768" width="17.140625" style="1099" customWidth="1"/>
    <col min="10769" max="10769" width="10.140625" style="1099" customWidth="1"/>
    <col min="10770" max="11008" width="9.140625" style="1099"/>
    <col min="11009" max="11009" width="20" style="1099" customWidth="1"/>
    <col min="11010" max="11010" width="9.42578125" style="1099" bestFit="1" customWidth="1"/>
    <col min="11011" max="11011" width="16" style="1099" bestFit="1" customWidth="1"/>
    <col min="11012" max="11012" width="8.42578125" style="1099" bestFit="1" customWidth="1"/>
    <col min="11013" max="11013" width="16" style="1099" bestFit="1" customWidth="1"/>
    <col min="11014" max="11014" width="10.85546875" style="1099" customWidth="1"/>
    <col min="11015" max="11015" width="13.85546875" style="1099" customWidth="1"/>
    <col min="11016" max="11016" width="11.28515625" style="1099" bestFit="1" customWidth="1"/>
    <col min="11017" max="11017" width="16" style="1099" bestFit="1" customWidth="1"/>
    <col min="11018" max="11018" width="15.140625" style="1099" customWidth="1"/>
    <col min="11019" max="11019" width="12.7109375" style="1099" customWidth="1"/>
    <col min="11020" max="11020" width="9.5703125" style="1099" bestFit="1" customWidth="1"/>
    <col min="11021" max="11022" width="13.42578125" style="1099" customWidth="1"/>
    <col min="11023" max="11023" width="11.5703125" style="1099" customWidth="1"/>
    <col min="11024" max="11024" width="17.140625" style="1099" customWidth="1"/>
    <col min="11025" max="11025" width="10.140625" style="1099" customWidth="1"/>
    <col min="11026" max="11264" width="9.140625" style="1099"/>
    <col min="11265" max="11265" width="20" style="1099" customWidth="1"/>
    <col min="11266" max="11266" width="9.42578125" style="1099" bestFit="1" customWidth="1"/>
    <col min="11267" max="11267" width="16" style="1099" bestFit="1" customWidth="1"/>
    <col min="11268" max="11268" width="8.42578125" style="1099" bestFit="1" customWidth="1"/>
    <col min="11269" max="11269" width="16" style="1099" bestFit="1" customWidth="1"/>
    <col min="11270" max="11270" width="10.85546875" style="1099" customWidth="1"/>
    <col min="11271" max="11271" width="13.85546875" style="1099" customWidth="1"/>
    <col min="11272" max="11272" width="11.28515625" style="1099" bestFit="1" customWidth="1"/>
    <col min="11273" max="11273" width="16" style="1099" bestFit="1" customWidth="1"/>
    <col min="11274" max="11274" width="15.140625" style="1099" customWidth="1"/>
    <col min="11275" max="11275" width="12.7109375" style="1099" customWidth="1"/>
    <col min="11276" max="11276" width="9.5703125" style="1099" bestFit="1" customWidth="1"/>
    <col min="11277" max="11278" width="13.42578125" style="1099" customWidth="1"/>
    <col min="11279" max="11279" width="11.5703125" style="1099" customWidth="1"/>
    <col min="11280" max="11280" width="17.140625" style="1099" customWidth="1"/>
    <col min="11281" max="11281" width="10.140625" style="1099" customWidth="1"/>
    <col min="11282" max="11520" width="9.140625" style="1099"/>
    <col min="11521" max="11521" width="20" style="1099" customWidth="1"/>
    <col min="11522" max="11522" width="9.42578125" style="1099" bestFit="1" customWidth="1"/>
    <col min="11523" max="11523" width="16" style="1099" bestFit="1" customWidth="1"/>
    <col min="11524" max="11524" width="8.42578125" style="1099" bestFit="1" customWidth="1"/>
    <col min="11525" max="11525" width="16" style="1099" bestFit="1" customWidth="1"/>
    <col min="11526" max="11526" width="10.85546875" style="1099" customWidth="1"/>
    <col min="11527" max="11527" width="13.85546875" style="1099" customWidth="1"/>
    <col min="11528" max="11528" width="11.28515625" style="1099" bestFit="1" customWidth="1"/>
    <col min="11529" max="11529" width="16" style="1099" bestFit="1" customWidth="1"/>
    <col min="11530" max="11530" width="15.140625" style="1099" customWidth="1"/>
    <col min="11531" max="11531" width="12.7109375" style="1099" customWidth="1"/>
    <col min="11532" max="11532" width="9.5703125" style="1099" bestFit="1" customWidth="1"/>
    <col min="11533" max="11534" width="13.42578125" style="1099" customWidth="1"/>
    <col min="11535" max="11535" width="11.5703125" style="1099" customWidth="1"/>
    <col min="11536" max="11536" width="17.140625" style="1099" customWidth="1"/>
    <col min="11537" max="11537" width="10.140625" style="1099" customWidth="1"/>
    <col min="11538" max="11776" width="9.140625" style="1099"/>
    <col min="11777" max="11777" width="20" style="1099" customWidth="1"/>
    <col min="11778" max="11778" width="9.42578125" style="1099" bestFit="1" customWidth="1"/>
    <col min="11779" max="11779" width="16" style="1099" bestFit="1" customWidth="1"/>
    <col min="11780" max="11780" width="8.42578125" style="1099" bestFit="1" customWidth="1"/>
    <col min="11781" max="11781" width="16" style="1099" bestFit="1" customWidth="1"/>
    <col min="11782" max="11782" width="10.85546875" style="1099" customWidth="1"/>
    <col min="11783" max="11783" width="13.85546875" style="1099" customWidth="1"/>
    <col min="11784" max="11784" width="11.28515625" style="1099" bestFit="1" customWidth="1"/>
    <col min="11785" max="11785" width="16" style="1099" bestFit="1" customWidth="1"/>
    <col min="11786" max="11786" width="15.140625" style="1099" customWidth="1"/>
    <col min="11787" max="11787" width="12.7109375" style="1099" customWidth="1"/>
    <col min="11788" max="11788" width="9.5703125" style="1099" bestFit="1" customWidth="1"/>
    <col min="11789" max="11790" width="13.42578125" style="1099" customWidth="1"/>
    <col min="11791" max="11791" width="11.5703125" style="1099" customWidth="1"/>
    <col min="11792" max="11792" width="17.140625" style="1099" customWidth="1"/>
    <col min="11793" max="11793" width="10.140625" style="1099" customWidth="1"/>
    <col min="11794" max="12032" width="9.140625" style="1099"/>
    <col min="12033" max="12033" width="20" style="1099" customWidth="1"/>
    <col min="12034" max="12034" width="9.42578125" style="1099" bestFit="1" customWidth="1"/>
    <col min="12035" max="12035" width="16" style="1099" bestFit="1" customWidth="1"/>
    <col min="12036" max="12036" width="8.42578125" style="1099" bestFit="1" customWidth="1"/>
    <col min="12037" max="12037" width="16" style="1099" bestFit="1" customWidth="1"/>
    <col min="12038" max="12038" width="10.85546875" style="1099" customWidth="1"/>
    <col min="12039" max="12039" width="13.85546875" style="1099" customWidth="1"/>
    <col min="12040" max="12040" width="11.28515625" style="1099" bestFit="1" customWidth="1"/>
    <col min="12041" max="12041" width="16" style="1099" bestFit="1" customWidth="1"/>
    <col min="12042" max="12042" width="15.140625" style="1099" customWidth="1"/>
    <col min="12043" max="12043" width="12.7109375" style="1099" customWidth="1"/>
    <col min="12044" max="12044" width="9.5703125" style="1099" bestFit="1" customWidth="1"/>
    <col min="12045" max="12046" width="13.42578125" style="1099" customWidth="1"/>
    <col min="12047" max="12047" width="11.5703125" style="1099" customWidth="1"/>
    <col min="12048" max="12048" width="17.140625" style="1099" customWidth="1"/>
    <col min="12049" max="12049" width="10.140625" style="1099" customWidth="1"/>
    <col min="12050" max="12288" width="9.140625" style="1099"/>
    <col min="12289" max="12289" width="20" style="1099" customWidth="1"/>
    <col min="12290" max="12290" width="9.42578125" style="1099" bestFit="1" customWidth="1"/>
    <col min="12291" max="12291" width="16" style="1099" bestFit="1" customWidth="1"/>
    <col min="12292" max="12292" width="8.42578125" style="1099" bestFit="1" customWidth="1"/>
    <col min="12293" max="12293" width="16" style="1099" bestFit="1" customWidth="1"/>
    <col min="12294" max="12294" width="10.85546875" style="1099" customWidth="1"/>
    <col min="12295" max="12295" width="13.85546875" style="1099" customWidth="1"/>
    <col min="12296" max="12296" width="11.28515625" style="1099" bestFit="1" customWidth="1"/>
    <col min="12297" max="12297" width="16" style="1099" bestFit="1" customWidth="1"/>
    <col min="12298" max="12298" width="15.140625" style="1099" customWidth="1"/>
    <col min="12299" max="12299" width="12.7109375" style="1099" customWidth="1"/>
    <col min="12300" max="12300" width="9.5703125" style="1099" bestFit="1" customWidth="1"/>
    <col min="12301" max="12302" width="13.42578125" style="1099" customWidth="1"/>
    <col min="12303" max="12303" width="11.5703125" style="1099" customWidth="1"/>
    <col min="12304" max="12304" width="17.140625" style="1099" customWidth="1"/>
    <col min="12305" max="12305" width="10.140625" style="1099" customWidth="1"/>
    <col min="12306" max="12544" width="9.140625" style="1099"/>
    <col min="12545" max="12545" width="20" style="1099" customWidth="1"/>
    <col min="12546" max="12546" width="9.42578125" style="1099" bestFit="1" customWidth="1"/>
    <col min="12547" max="12547" width="16" style="1099" bestFit="1" customWidth="1"/>
    <col min="12548" max="12548" width="8.42578125" style="1099" bestFit="1" customWidth="1"/>
    <col min="12549" max="12549" width="16" style="1099" bestFit="1" customWidth="1"/>
    <col min="12550" max="12550" width="10.85546875" style="1099" customWidth="1"/>
    <col min="12551" max="12551" width="13.85546875" style="1099" customWidth="1"/>
    <col min="12552" max="12552" width="11.28515625" style="1099" bestFit="1" customWidth="1"/>
    <col min="12553" max="12553" width="16" style="1099" bestFit="1" customWidth="1"/>
    <col min="12554" max="12554" width="15.140625" style="1099" customWidth="1"/>
    <col min="12555" max="12555" width="12.7109375" style="1099" customWidth="1"/>
    <col min="12556" max="12556" width="9.5703125" style="1099" bestFit="1" customWidth="1"/>
    <col min="12557" max="12558" width="13.42578125" style="1099" customWidth="1"/>
    <col min="12559" max="12559" width="11.5703125" style="1099" customWidth="1"/>
    <col min="12560" max="12560" width="17.140625" style="1099" customWidth="1"/>
    <col min="12561" max="12561" width="10.140625" style="1099" customWidth="1"/>
    <col min="12562" max="12800" width="9.140625" style="1099"/>
    <col min="12801" max="12801" width="20" style="1099" customWidth="1"/>
    <col min="12802" max="12802" width="9.42578125" style="1099" bestFit="1" customWidth="1"/>
    <col min="12803" max="12803" width="16" style="1099" bestFit="1" customWidth="1"/>
    <col min="12804" max="12804" width="8.42578125" style="1099" bestFit="1" customWidth="1"/>
    <col min="12805" max="12805" width="16" style="1099" bestFit="1" customWidth="1"/>
    <col min="12806" max="12806" width="10.85546875" style="1099" customWidth="1"/>
    <col min="12807" max="12807" width="13.85546875" style="1099" customWidth="1"/>
    <col min="12808" max="12808" width="11.28515625" style="1099" bestFit="1" customWidth="1"/>
    <col min="12809" max="12809" width="16" style="1099" bestFit="1" customWidth="1"/>
    <col min="12810" max="12810" width="15.140625" style="1099" customWidth="1"/>
    <col min="12811" max="12811" width="12.7109375" style="1099" customWidth="1"/>
    <col min="12812" max="12812" width="9.5703125" style="1099" bestFit="1" customWidth="1"/>
    <col min="12813" max="12814" width="13.42578125" style="1099" customWidth="1"/>
    <col min="12815" max="12815" width="11.5703125" style="1099" customWidth="1"/>
    <col min="12816" max="12816" width="17.140625" style="1099" customWidth="1"/>
    <col min="12817" max="12817" width="10.140625" style="1099" customWidth="1"/>
    <col min="12818" max="13056" width="9.140625" style="1099"/>
    <col min="13057" max="13057" width="20" style="1099" customWidth="1"/>
    <col min="13058" max="13058" width="9.42578125" style="1099" bestFit="1" customWidth="1"/>
    <col min="13059" max="13059" width="16" style="1099" bestFit="1" customWidth="1"/>
    <col min="13060" max="13060" width="8.42578125" style="1099" bestFit="1" customWidth="1"/>
    <col min="13061" max="13061" width="16" style="1099" bestFit="1" customWidth="1"/>
    <col min="13062" max="13062" width="10.85546875" style="1099" customWidth="1"/>
    <col min="13063" max="13063" width="13.85546875" style="1099" customWidth="1"/>
    <col min="13064" max="13064" width="11.28515625" style="1099" bestFit="1" customWidth="1"/>
    <col min="13065" max="13065" width="16" style="1099" bestFit="1" customWidth="1"/>
    <col min="13066" max="13066" width="15.140625" style="1099" customWidth="1"/>
    <col min="13067" max="13067" width="12.7109375" style="1099" customWidth="1"/>
    <col min="13068" max="13068" width="9.5703125" style="1099" bestFit="1" customWidth="1"/>
    <col min="13069" max="13070" width="13.42578125" style="1099" customWidth="1"/>
    <col min="13071" max="13071" width="11.5703125" style="1099" customWidth="1"/>
    <col min="13072" max="13072" width="17.140625" style="1099" customWidth="1"/>
    <col min="13073" max="13073" width="10.140625" style="1099" customWidth="1"/>
    <col min="13074" max="13312" width="9.140625" style="1099"/>
    <col min="13313" max="13313" width="20" style="1099" customWidth="1"/>
    <col min="13314" max="13314" width="9.42578125" style="1099" bestFit="1" customWidth="1"/>
    <col min="13315" max="13315" width="16" style="1099" bestFit="1" customWidth="1"/>
    <col min="13316" max="13316" width="8.42578125" style="1099" bestFit="1" customWidth="1"/>
    <col min="13317" max="13317" width="16" style="1099" bestFit="1" customWidth="1"/>
    <col min="13318" max="13318" width="10.85546875" style="1099" customWidth="1"/>
    <col min="13319" max="13319" width="13.85546875" style="1099" customWidth="1"/>
    <col min="13320" max="13320" width="11.28515625" style="1099" bestFit="1" customWidth="1"/>
    <col min="13321" max="13321" width="16" style="1099" bestFit="1" customWidth="1"/>
    <col min="13322" max="13322" width="15.140625" style="1099" customWidth="1"/>
    <col min="13323" max="13323" width="12.7109375" style="1099" customWidth="1"/>
    <col min="13324" max="13324" width="9.5703125" style="1099" bestFit="1" customWidth="1"/>
    <col min="13325" max="13326" width="13.42578125" style="1099" customWidth="1"/>
    <col min="13327" max="13327" width="11.5703125" style="1099" customWidth="1"/>
    <col min="13328" max="13328" width="17.140625" style="1099" customWidth="1"/>
    <col min="13329" max="13329" width="10.140625" style="1099" customWidth="1"/>
    <col min="13330" max="13568" width="9.140625" style="1099"/>
    <col min="13569" max="13569" width="20" style="1099" customWidth="1"/>
    <col min="13570" max="13570" width="9.42578125" style="1099" bestFit="1" customWidth="1"/>
    <col min="13571" max="13571" width="16" style="1099" bestFit="1" customWidth="1"/>
    <col min="13572" max="13572" width="8.42578125" style="1099" bestFit="1" customWidth="1"/>
    <col min="13573" max="13573" width="16" style="1099" bestFit="1" customWidth="1"/>
    <col min="13574" max="13574" width="10.85546875" style="1099" customWidth="1"/>
    <col min="13575" max="13575" width="13.85546875" style="1099" customWidth="1"/>
    <col min="13576" max="13576" width="11.28515625" style="1099" bestFit="1" customWidth="1"/>
    <col min="13577" max="13577" width="16" style="1099" bestFit="1" customWidth="1"/>
    <col min="13578" max="13578" width="15.140625" style="1099" customWidth="1"/>
    <col min="13579" max="13579" width="12.7109375" style="1099" customWidth="1"/>
    <col min="13580" max="13580" width="9.5703125" style="1099" bestFit="1" customWidth="1"/>
    <col min="13581" max="13582" width="13.42578125" style="1099" customWidth="1"/>
    <col min="13583" max="13583" width="11.5703125" style="1099" customWidth="1"/>
    <col min="13584" max="13584" width="17.140625" style="1099" customWidth="1"/>
    <col min="13585" max="13585" width="10.140625" style="1099" customWidth="1"/>
    <col min="13586" max="13824" width="9.140625" style="1099"/>
    <col min="13825" max="13825" width="20" style="1099" customWidth="1"/>
    <col min="13826" max="13826" width="9.42578125" style="1099" bestFit="1" customWidth="1"/>
    <col min="13827" max="13827" width="16" style="1099" bestFit="1" customWidth="1"/>
    <col min="13828" max="13828" width="8.42578125" style="1099" bestFit="1" customWidth="1"/>
    <col min="13829" max="13829" width="16" style="1099" bestFit="1" customWidth="1"/>
    <col min="13830" max="13830" width="10.85546875" style="1099" customWidth="1"/>
    <col min="13831" max="13831" width="13.85546875" style="1099" customWidth="1"/>
    <col min="13832" max="13832" width="11.28515625" style="1099" bestFit="1" customWidth="1"/>
    <col min="13833" max="13833" width="16" style="1099" bestFit="1" customWidth="1"/>
    <col min="13834" max="13834" width="15.140625" style="1099" customWidth="1"/>
    <col min="13835" max="13835" width="12.7109375" style="1099" customWidth="1"/>
    <col min="13836" max="13836" width="9.5703125" style="1099" bestFit="1" customWidth="1"/>
    <col min="13837" max="13838" width="13.42578125" style="1099" customWidth="1"/>
    <col min="13839" max="13839" width="11.5703125" style="1099" customWidth="1"/>
    <col min="13840" max="13840" width="17.140625" style="1099" customWidth="1"/>
    <col min="13841" max="13841" width="10.140625" style="1099" customWidth="1"/>
    <col min="13842" max="14080" width="9.140625" style="1099"/>
    <col min="14081" max="14081" width="20" style="1099" customWidth="1"/>
    <col min="14082" max="14082" width="9.42578125" style="1099" bestFit="1" customWidth="1"/>
    <col min="14083" max="14083" width="16" style="1099" bestFit="1" customWidth="1"/>
    <col min="14084" max="14084" width="8.42578125" style="1099" bestFit="1" customWidth="1"/>
    <col min="14085" max="14085" width="16" style="1099" bestFit="1" customWidth="1"/>
    <col min="14086" max="14086" width="10.85546875" style="1099" customWidth="1"/>
    <col min="14087" max="14087" width="13.85546875" style="1099" customWidth="1"/>
    <col min="14088" max="14088" width="11.28515625" style="1099" bestFit="1" customWidth="1"/>
    <col min="14089" max="14089" width="16" style="1099" bestFit="1" customWidth="1"/>
    <col min="14090" max="14090" width="15.140625" style="1099" customWidth="1"/>
    <col min="14091" max="14091" width="12.7109375" style="1099" customWidth="1"/>
    <col min="14092" max="14092" width="9.5703125" style="1099" bestFit="1" customWidth="1"/>
    <col min="14093" max="14094" width="13.42578125" style="1099" customWidth="1"/>
    <col min="14095" max="14095" width="11.5703125" style="1099" customWidth="1"/>
    <col min="14096" max="14096" width="17.140625" style="1099" customWidth="1"/>
    <col min="14097" max="14097" width="10.140625" style="1099" customWidth="1"/>
    <col min="14098" max="14336" width="9.140625" style="1099"/>
    <col min="14337" max="14337" width="20" style="1099" customWidth="1"/>
    <col min="14338" max="14338" width="9.42578125" style="1099" bestFit="1" customWidth="1"/>
    <col min="14339" max="14339" width="16" style="1099" bestFit="1" customWidth="1"/>
    <col min="14340" max="14340" width="8.42578125" style="1099" bestFit="1" customWidth="1"/>
    <col min="14341" max="14341" width="16" style="1099" bestFit="1" customWidth="1"/>
    <col min="14342" max="14342" width="10.85546875" style="1099" customWidth="1"/>
    <col min="14343" max="14343" width="13.85546875" style="1099" customWidth="1"/>
    <col min="14344" max="14344" width="11.28515625" style="1099" bestFit="1" customWidth="1"/>
    <col min="14345" max="14345" width="16" style="1099" bestFit="1" customWidth="1"/>
    <col min="14346" max="14346" width="15.140625" style="1099" customWidth="1"/>
    <col min="14347" max="14347" width="12.7109375" style="1099" customWidth="1"/>
    <col min="14348" max="14348" width="9.5703125" style="1099" bestFit="1" customWidth="1"/>
    <col min="14349" max="14350" width="13.42578125" style="1099" customWidth="1"/>
    <col min="14351" max="14351" width="11.5703125" style="1099" customWidth="1"/>
    <col min="14352" max="14352" width="17.140625" style="1099" customWidth="1"/>
    <col min="14353" max="14353" width="10.140625" style="1099" customWidth="1"/>
    <col min="14354" max="14592" width="9.140625" style="1099"/>
    <col min="14593" max="14593" width="20" style="1099" customWidth="1"/>
    <col min="14594" max="14594" width="9.42578125" style="1099" bestFit="1" customWidth="1"/>
    <col min="14595" max="14595" width="16" style="1099" bestFit="1" customWidth="1"/>
    <col min="14596" max="14596" width="8.42578125" style="1099" bestFit="1" customWidth="1"/>
    <col min="14597" max="14597" width="16" style="1099" bestFit="1" customWidth="1"/>
    <col min="14598" max="14598" width="10.85546875" style="1099" customWidth="1"/>
    <col min="14599" max="14599" width="13.85546875" style="1099" customWidth="1"/>
    <col min="14600" max="14600" width="11.28515625" style="1099" bestFit="1" customWidth="1"/>
    <col min="14601" max="14601" width="16" style="1099" bestFit="1" customWidth="1"/>
    <col min="14602" max="14602" width="15.140625" style="1099" customWidth="1"/>
    <col min="14603" max="14603" width="12.7109375" style="1099" customWidth="1"/>
    <col min="14604" max="14604" width="9.5703125" style="1099" bestFit="1" customWidth="1"/>
    <col min="14605" max="14606" width="13.42578125" style="1099" customWidth="1"/>
    <col min="14607" max="14607" width="11.5703125" style="1099" customWidth="1"/>
    <col min="14608" max="14608" width="17.140625" style="1099" customWidth="1"/>
    <col min="14609" max="14609" width="10.140625" style="1099" customWidth="1"/>
    <col min="14610" max="14848" width="9.140625" style="1099"/>
    <col min="14849" max="14849" width="20" style="1099" customWidth="1"/>
    <col min="14850" max="14850" width="9.42578125" style="1099" bestFit="1" customWidth="1"/>
    <col min="14851" max="14851" width="16" style="1099" bestFit="1" customWidth="1"/>
    <col min="14852" max="14852" width="8.42578125" style="1099" bestFit="1" customWidth="1"/>
    <col min="14853" max="14853" width="16" style="1099" bestFit="1" customWidth="1"/>
    <col min="14854" max="14854" width="10.85546875" style="1099" customWidth="1"/>
    <col min="14855" max="14855" width="13.85546875" style="1099" customWidth="1"/>
    <col min="14856" max="14856" width="11.28515625" style="1099" bestFit="1" customWidth="1"/>
    <col min="14857" max="14857" width="16" style="1099" bestFit="1" customWidth="1"/>
    <col min="14858" max="14858" width="15.140625" style="1099" customWidth="1"/>
    <col min="14859" max="14859" width="12.7109375" style="1099" customWidth="1"/>
    <col min="14860" max="14860" width="9.5703125" style="1099" bestFit="1" customWidth="1"/>
    <col min="14861" max="14862" width="13.42578125" style="1099" customWidth="1"/>
    <col min="14863" max="14863" width="11.5703125" style="1099" customWidth="1"/>
    <col min="14864" max="14864" width="17.140625" style="1099" customWidth="1"/>
    <col min="14865" max="14865" width="10.140625" style="1099" customWidth="1"/>
    <col min="14866" max="15104" width="9.140625" style="1099"/>
    <col min="15105" max="15105" width="20" style="1099" customWidth="1"/>
    <col min="15106" max="15106" width="9.42578125" style="1099" bestFit="1" customWidth="1"/>
    <col min="15107" max="15107" width="16" style="1099" bestFit="1" customWidth="1"/>
    <col min="15108" max="15108" width="8.42578125" style="1099" bestFit="1" customWidth="1"/>
    <col min="15109" max="15109" width="16" style="1099" bestFit="1" customWidth="1"/>
    <col min="15110" max="15110" width="10.85546875" style="1099" customWidth="1"/>
    <col min="15111" max="15111" width="13.85546875" style="1099" customWidth="1"/>
    <col min="15112" max="15112" width="11.28515625" style="1099" bestFit="1" customWidth="1"/>
    <col min="15113" max="15113" width="16" style="1099" bestFit="1" customWidth="1"/>
    <col min="15114" max="15114" width="15.140625" style="1099" customWidth="1"/>
    <col min="15115" max="15115" width="12.7109375" style="1099" customWidth="1"/>
    <col min="15116" max="15116" width="9.5703125" style="1099" bestFit="1" customWidth="1"/>
    <col min="15117" max="15118" width="13.42578125" style="1099" customWidth="1"/>
    <col min="15119" max="15119" width="11.5703125" style="1099" customWidth="1"/>
    <col min="15120" max="15120" width="17.140625" style="1099" customWidth="1"/>
    <col min="15121" max="15121" width="10.140625" style="1099" customWidth="1"/>
    <col min="15122" max="15360" width="9.140625" style="1099"/>
    <col min="15361" max="15361" width="20" style="1099" customWidth="1"/>
    <col min="15362" max="15362" width="9.42578125" style="1099" bestFit="1" customWidth="1"/>
    <col min="15363" max="15363" width="16" style="1099" bestFit="1" customWidth="1"/>
    <col min="15364" max="15364" width="8.42578125" style="1099" bestFit="1" customWidth="1"/>
    <col min="15365" max="15365" width="16" style="1099" bestFit="1" customWidth="1"/>
    <col min="15366" max="15366" width="10.85546875" style="1099" customWidth="1"/>
    <col min="15367" max="15367" width="13.85546875" style="1099" customWidth="1"/>
    <col min="15368" max="15368" width="11.28515625" style="1099" bestFit="1" customWidth="1"/>
    <col min="15369" max="15369" width="16" style="1099" bestFit="1" customWidth="1"/>
    <col min="15370" max="15370" width="15.140625" style="1099" customWidth="1"/>
    <col min="15371" max="15371" width="12.7109375" style="1099" customWidth="1"/>
    <col min="15372" max="15372" width="9.5703125" style="1099" bestFit="1" customWidth="1"/>
    <col min="15373" max="15374" width="13.42578125" style="1099" customWidth="1"/>
    <col min="15375" max="15375" width="11.5703125" style="1099" customWidth="1"/>
    <col min="15376" max="15376" width="17.140625" style="1099" customWidth="1"/>
    <col min="15377" max="15377" width="10.140625" style="1099" customWidth="1"/>
    <col min="15378" max="15616" width="9.140625" style="1099"/>
    <col min="15617" max="15617" width="20" style="1099" customWidth="1"/>
    <col min="15618" max="15618" width="9.42578125" style="1099" bestFit="1" customWidth="1"/>
    <col min="15619" max="15619" width="16" style="1099" bestFit="1" customWidth="1"/>
    <col min="15620" max="15620" width="8.42578125" style="1099" bestFit="1" customWidth="1"/>
    <col min="15621" max="15621" width="16" style="1099" bestFit="1" customWidth="1"/>
    <col min="15622" max="15622" width="10.85546875" style="1099" customWidth="1"/>
    <col min="15623" max="15623" width="13.85546875" style="1099" customWidth="1"/>
    <col min="15624" max="15624" width="11.28515625" style="1099" bestFit="1" customWidth="1"/>
    <col min="15625" max="15625" width="16" style="1099" bestFit="1" customWidth="1"/>
    <col min="15626" max="15626" width="15.140625" style="1099" customWidth="1"/>
    <col min="15627" max="15627" width="12.7109375" style="1099" customWidth="1"/>
    <col min="15628" max="15628" width="9.5703125" style="1099" bestFit="1" customWidth="1"/>
    <col min="15629" max="15630" width="13.42578125" style="1099" customWidth="1"/>
    <col min="15631" max="15631" width="11.5703125" style="1099" customWidth="1"/>
    <col min="15632" max="15632" width="17.140625" style="1099" customWidth="1"/>
    <col min="15633" max="15633" width="10.140625" style="1099" customWidth="1"/>
    <col min="15634" max="15872" width="9.140625" style="1099"/>
    <col min="15873" max="15873" width="20" style="1099" customWidth="1"/>
    <col min="15874" max="15874" width="9.42578125" style="1099" bestFit="1" customWidth="1"/>
    <col min="15875" max="15875" width="16" style="1099" bestFit="1" customWidth="1"/>
    <col min="15876" max="15876" width="8.42578125" style="1099" bestFit="1" customWidth="1"/>
    <col min="15877" max="15877" width="16" style="1099" bestFit="1" customWidth="1"/>
    <col min="15878" max="15878" width="10.85546875" style="1099" customWidth="1"/>
    <col min="15879" max="15879" width="13.85546875" style="1099" customWidth="1"/>
    <col min="15880" max="15880" width="11.28515625" style="1099" bestFit="1" customWidth="1"/>
    <col min="15881" max="15881" width="16" style="1099" bestFit="1" customWidth="1"/>
    <col min="15882" max="15882" width="15.140625" style="1099" customWidth="1"/>
    <col min="15883" max="15883" width="12.7109375" style="1099" customWidth="1"/>
    <col min="15884" max="15884" width="9.5703125" style="1099" bestFit="1" customWidth="1"/>
    <col min="15885" max="15886" width="13.42578125" style="1099" customWidth="1"/>
    <col min="15887" max="15887" width="11.5703125" style="1099" customWidth="1"/>
    <col min="15888" max="15888" width="17.140625" style="1099" customWidth="1"/>
    <col min="15889" max="15889" width="10.140625" style="1099" customWidth="1"/>
    <col min="15890" max="16128" width="9.140625" style="1099"/>
    <col min="16129" max="16129" width="20" style="1099" customWidth="1"/>
    <col min="16130" max="16130" width="9.42578125" style="1099" bestFit="1" customWidth="1"/>
    <col min="16131" max="16131" width="16" style="1099" bestFit="1" customWidth="1"/>
    <col min="16132" max="16132" width="8.42578125" style="1099" bestFit="1" customWidth="1"/>
    <col min="16133" max="16133" width="16" style="1099" bestFit="1" customWidth="1"/>
    <col min="16134" max="16134" width="10.85546875" style="1099" customWidth="1"/>
    <col min="16135" max="16135" width="13.85546875" style="1099" customWidth="1"/>
    <col min="16136" max="16136" width="11.28515625" style="1099" bestFit="1" customWidth="1"/>
    <col min="16137" max="16137" width="16" style="1099" bestFit="1" customWidth="1"/>
    <col min="16138" max="16138" width="15.140625" style="1099" customWidth="1"/>
    <col min="16139" max="16139" width="12.7109375" style="1099" customWidth="1"/>
    <col min="16140" max="16140" width="9.5703125" style="1099" bestFit="1" customWidth="1"/>
    <col min="16141" max="16142" width="13.42578125" style="1099" customWidth="1"/>
    <col min="16143" max="16143" width="11.5703125" style="1099" customWidth="1"/>
    <col min="16144" max="16144" width="17.140625" style="1099" customWidth="1"/>
    <col min="16145" max="16145" width="10.140625" style="1099" customWidth="1"/>
    <col min="16146" max="16384" width="9.140625" style="1099"/>
  </cols>
  <sheetData>
    <row r="1" spans="1:11">
      <c r="A1" s="1840" t="s">
        <v>1180</v>
      </c>
      <c r="B1" s="1840"/>
      <c r="C1" s="1840"/>
      <c r="D1" s="1840"/>
      <c r="E1" s="1840"/>
      <c r="F1" s="1840"/>
      <c r="G1" s="1840"/>
      <c r="H1" s="1840"/>
      <c r="I1" s="1840"/>
      <c r="J1" s="1840"/>
      <c r="K1" s="1840"/>
    </row>
    <row r="2" spans="1:11" ht="15.75">
      <c r="A2" s="1841" t="s">
        <v>113</v>
      </c>
      <c r="B2" s="1841"/>
      <c r="C2" s="1841"/>
      <c r="D2" s="1841"/>
      <c r="E2" s="1841"/>
      <c r="F2" s="1841"/>
      <c r="G2" s="1841"/>
      <c r="H2" s="1841"/>
      <c r="I2" s="1841"/>
      <c r="J2" s="1841"/>
      <c r="K2" s="1841"/>
    </row>
    <row r="3" spans="1:11" ht="13.5" thickBot="1">
      <c r="A3" s="1100"/>
      <c r="K3" s="1101" t="s">
        <v>50</v>
      </c>
    </row>
    <row r="4" spans="1:11" ht="16.5" customHeight="1" thickTop="1">
      <c r="A4" s="1487"/>
      <c r="B4" s="1842" t="s">
        <v>1166</v>
      </c>
      <c r="C4" s="1842"/>
      <c r="D4" s="1842"/>
      <c r="E4" s="1842"/>
      <c r="F4" s="1842"/>
      <c r="G4" s="1842"/>
      <c r="H4" s="1843" t="s">
        <v>1167</v>
      </c>
      <c r="I4" s="1843"/>
      <c r="J4" s="1843"/>
      <c r="K4" s="1844"/>
    </row>
    <row r="5" spans="1:11" ht="15.75">
      <c r="A5" s="1845" t="s">
        <v>542</v>
      </c>
      <c r="B5" s="1846" t="s">
        <v>4</v>
      </c>
      <c r="C5" s="1846"/>
      <c r="D5" s="1847" t="s">
        <v>5</v>
      </c>
      <c r="E5" s="1846"/>
      <c r="F5" s="1847" t="s">
        <v>128</v>
      </c>
      <c r="G5" s="1846"/>
      <c r="H5" s="1848" t="s">
        <v>5</v>
      </c>
      <c r="I5" s="1848"/>
      <c r="J5" s="1848" t="s">
        <v>128</v>
      </c>
      <c r="K5" s="1849"/>
    </row>
    <row r="6" spans="1:11" ht="18.75" customHeight="1">
      <c r="A6" s="1845"/>
      <c r="B6" s="1488" t="s">
        <v>691</v>
      </c>
      <c r="C6" s="1489" t="s">
        <v>1168</v>
      </c>
      <c r="D6" s="1489" t="s">
        <v>691</v>
      </c>
      <c r="E6" s="1489" t="s">
        <v>1168</v>
      </c>
      <c r="F6" s="1489" t="s">
        <v>691</v>
      </c>
      <c r="G6" s="1489" t="s">
        <v>1168</v>
      </c>
      <c r="H6" s="1488" t="s">
        <v>691</v>
      </c>
      <c r="I6" s="1489" t="s">
        <v>1168</v>
      </c>
      <c r="J6" s="1488" t="s">
        <v>691</v>
      </c>
      <c r="K6" s="1490" t="s">
        <v>1168</v>
      </c>
    </row>
    <row r="7" spans="1:11" ht="15.75">
      <c r="A7" s="1189" t="s">
        <v>195</v>
      </c>
      <c r="B7" s="1333">
        <v>5900</v>
      </c>
      <c r="C7" s="1343">
        <v>1.06</v>
      </c>
      <c r="D7" s="1337" t="s">
        <v>321</v>
      </c>
      <c r="E7" s="1337" t="s">
        <v>321</v>
      </c>
      <c r="F7" s="1337" t="s">
        <v>321</v>
      </c>
      <c r="G7" s="1337" t="s">
        <v>321</v>
      </c>
      <c r="H7" s="1503" t="s">
        <v>321</v>
      </c>
      <c r="I7" s="1337" t="s">
        <v>321</v>
      </c>
      <c r="J7" s="1337" t="s">
        <v>321</v>
      </c>
      <c r="K7" s="1357" t="s">
        <v>321</v>
      </c>
    </row>
    <row r="8" spans="1:11" ht="15.75">
      <c r="A8" s="61" t="s">
        <v>196</v>
      </c>
      <c r="B8" s="1332">
        <v>3200</v>
      </c>
      <c r="C8" s="1192">
        <v>2.88</v>
      </c>
      <c r="D8" s="1334" t="s">
        <v>321</v>
      </c>
      <c r="E8" s="1334" t="s">
        <v>321</v>
      </c>
      <c r="F8" s="1177"/>
      <c r="G8" s="1177"/>
      <c r="H8" s="1502" t="s">
        <v>321</v>
      </c>
      <c r="I8" s="1334" t="s">
        <v>321</v>
      </c>
      <c r="J8" s="1369"/>
      <c r="K8" s="1187"/>
    </row>
    <row r="9" spans="1:11" ht="15.75">
      <c r="A9" s="61" t="s">
        <v>197</v>
      </c>
      <c r="B9" s="1502" t="s">
        <v>321</v>
      </c>
      <c r="C9" s="1334" t="s">
        <v>321</v>
      </c>
      <c r="D9" s="1334" t="s">
        <v>321</v>
      </c>
      <c r="E9" s="1334" t="s">
        <v>321</v>
      </c>
      <c r="F9" s="1178"/>
      <c r="G9" s="1178"/>
      <c r="H9" s="1502" t="s">
        <v>321</v>
      </c>
      <c r="I9" s="1334" t="s">
        <v>321</v>
      </c>
      <c r="J9" s="1369"/>
      <c r="K9" s="1187"/>
    </row>
    <row r="10" spans="1:11" ht="15.75">
      <c r="A10" s="61" t="s">
        <v>198</v>
      </c>
      <c r="B10" s="1502" t="s">
        <v>321</v>
      </c>
      <c r="C10" s="1334" t="s">
        <v>321</v>
      </c>
      <c r="D10" s="1334" t="s">
        <v>321</v>
      </c>
      <c r="E10" s="1334" t="s">
        <v>321</v>
      </c>
      <c r="F10" s="1178"/>
      <c r="G10" s="1178"/>
      <c r="H10" s="1502" t="s">
        <v>321</v>
      </c>
      <c r="I10" s="1334" t="s">
        <v>321</v>
      </c>
      <c r="J10" s="1369"/>
      <c r="K10" s="1187"/>
    </row>
    <row r="11" spans="1:11" ht="15.75">
      <c r="A11" s="61" t="s">
        <v>199</v>
      </c>
      <c r="B11" s="1502" t="s">
        <v>321</v>
      </c>
      <c r="C11" s="1334" t="s">
        <v>321</v>
      </c>
      <c r="D11" s="1334" t="s">
        <v>321</v>
      </c>
      <c r="E11" s="1334" t="s">
        <v>321</v>
      </c>
      <c r="F11" s="1178"/>
      <c r="G11" s="1178"/>
      <c r="H11" s="1502" t="s">
        <v>321</v>
      </c>
      <c r="I11" s="1334" t="s">
        <v>321</v>
      </c>
      <c r="J11" s="1369"/>
      <c r="K11" s="1187"/>
    </row>
    <row r="12" spans="1:11" ht="15.75">
      <c r="A12" s="61" t="s">
        <v>200</v>
      </c>
      <c r="B12" s="1502" t="s">
        <v>321</v>
      </c>
      <c r="C12" s="1334" t="s">
        <v>321</v>
      </c>
      <c r="D12" s="1334" t="s">
        <v>321</v>
      </c>
      <c r="E12" s="1334" t="s">
        <v>321</v>
      </c>
      <c r="F12" s="1178"/>
      <c r="G12" s="1178"/>
      <c r="H12" s="1502" t="s">
        <v>321</v>
      </c>
      <c r="I12" s="1334" t="s">
        <v>321</v>
      </c>
      <c r="J12" s="1182"/>
      <c r="K12" s="1188"/>
    </row>
    <row r="13" spans="1:11" ht="15.75">
      <c r="A13" s="61" t="s">
        <v>201</v>
      </c>
      <c r="B13" s="1502" t="s">
        <v>321</v>
      </c>
      <c r="C13" s="1334" t="s">
        <v>321</v>
      </c>
      <c r="D13" s="1334" t="s">
        <v>321</v>
      </c>
      <c r="E13" s="1334" t="s">
        <v>321</v>
      </c>
      <c r="F13" s="1178"/>
      <c r="G13" s="1178"/>
      <c r="H13" s="1502">
        <v>9167.5</v>
      </c>
      <c r="I13" s="1192">
        <v>3.84</v>
      </c>
      <c r="J13" s="1182"/>
      <c r="K13" s="1188"/>
    </row>
    <row r="14" spans="1:11" ht="15.75">
      <c r="A14" s="61" t="s">
        <v>202</v>
      </c>
      <c r="B14" s="1502" t="s">
        <v>321</v>
      </c>
      <c r="C14" s="1334" t="s">
        <v>321</v>
      </c>
      <c r="D14" s="1334" t="s">
        <v>321</v>
      </c>
      <c r="E14" s="1334" t="s">
        <v>321</v>
      </c>
      <c r="F14" s="1178"/>
      <c r="G14" s="1178"/>
      <c r="H14" s="1502">
        <v>18620.330000000002</v>
      </c>
      <c r="I14" s="1192">
        <v>0.75139999999999996</v>
      </c>
      <c r="J14" s="1182"/>
      <c r="K14" s="1188"/>
    </row>
    <row r="15" spans="1:11" ht="15.75">
      <c r="A15" s="61" t="s">
        <v>203</v>
      </c>
      <c r="B15" s="1502" t="s">
        <v>321</v>
      </c>
      <c r="C15" s="1334" t="s">
        <v>321</v>
      </c>
      <c r="D15" s="1334" t="s">
        <v>321</v>
      </c>
      <c r="E15" s="1334" t="s">
        <v>321</v>
      </c>
      <c r="F15" s="1178"/>
      <c r="G15" s="1178"/>
      <c r="H15" s="1502" t="s">
        <v>321</v>
      </c>
      <c r="I15" s="1334" t="s">
        <v>321</v>
      </c>
      <c r="J15" s="1182"/>
      <c r="K15" s="1188"/>
    </row>
    <row r="16" spans="1:11" ht="15.75">
      <c r="A16" s="61" t="s">
        <v>204</v>
      </c>
      <c r="B16" s="1502" t="s">
        <v>321</v>
      </c>
      <c r="C16" s="1334" t="s">
        <v>321</v>
      </c>
      <c r="D16" s="1334" t="s">
        <v>321</v>
      </c>
      <c r="E16" s="1334" t="s">
        <v>321</v>
      </c>
      <c r="F16" s="1178"/>
      <c r="G16" s="1178"/>
      <c r="H16" s="1502" t="s">
        <v>321</v>
      </c>
      <c r="I16" s="1334" t="s">
        <v>321</v>
      </c>
      <c r="J16" s="1182"/>
      <c r="K16" s="1188"/>
    </row>
    <row r="17" spans="1:12" ht="15.75">
      <c r="A17" s="61" t="s">
        <v>205</v>
      </c>
      <c r="B17" s="1502" t="s">
        <v>321</v>
      </c>
      <c r="C17" s="1334" t="s">
        <v>321</v>
      </c>
      <c r="D17" s="1334" t="s">
        <v>321</v>
      </c>
      <c r="E17" s="1334" t="s">
        <v>321</v>
      </c>
      <c r="F17" s="1178"/>
      <c r="G17" s="1178"/>
      <c r="H17" s="1502" t="s">
        <v>321</v>
      </c>
      <c r="I17" s="1334" t="s">
        <v>321</v>
      </c>
      <c r="J17" s="1182"/>
      <c r="K17" s="1188"/>
    </row>
    <row r="18" spans="1:12" s="1105" customFormat="1" ht="15.75">
      <c r="A18" s="1361" t="s">
        <v>206</v>
      </c>
      <c r="B18" s="1502" t="s">
        <v>321</v>
      </c>
      <c r="C18" s="1334" t="s">
        <v>321</v>
      </c>
      <c r="D18" s="1334" t="s">
        <v>321</v>
      </c>
      <c r="E18" s="1334" t="s">
        <v>321</v>
      </c>
      <c r="F18" s="1178"/>
      <c r="G18" s="1178"/>
      <c r="H18" s="1502" t="s">
        <v>321</v>
      </c>
      <c r="I18" s="1334" t="s">
        <v>321</v>
      </c>
      <c r="J18" s="1182"/>
      <c r="K18" s="1188"/>
    </row>
    <row r="19" spans="1:12" ht="16.5" thickBot="1">
      <c r="A19" s="1180" t="s">
        <v>551</v>
      </c>
      <c r="B19" s="1181">
        <v>9100</v>
      </c>
      <c r="C19" s="1352">
        <v>1.7</v>
      </c>
      <c r="D19" s="1370" t="s">
        <v>321</v>
      </c>
      <c r="E19" s="1370" t="s">
        <v>321</v>
      </c>
      <c r="F19" s="1370" t="s">
        <v>321</v>
      </c>
      <c r="G19" s="1370" t="s">
        <v>321</v>
      </c>
      <c r="H19" s="1505">
        <v>27787.83</v>
      </c>
      <c r="I19" s="1352">
        <v>1.77</v>
      </c>
      <c r="J19" s="1370" t="s">
        <v>321</v>
      </c>
      <c r="K19" s="1371" t="s">
        <v>321</v>
      </c>
    </row>
    <row r="20" spans="1:12" ht="15.75" customHeight="1" thickTop="1">
      <c r="A20" s="1491"/>
      <c r="B20" s="1850" t="s">
        <v>1169</v>
      </c>
      <c r="C20" s="1850"/>
      <c r="D20" s="1850"/>
      <c r="E20" s="1850"/>
      <c r="F20" s="1850"/>
      <c r="G20" s="1850"/>
      <c r="H20" s="1851" t="s">
        <v>1170</v>
      </c>
      <c r="I20" s="1851"/>
      <c r="J20" s="1851"/>
      <c r="K20" s="1852"/>
    </row>
    <row r="21" spans="1:12" ht="15.75">
      <c r="A21" s="1845" t="s">
        <v>542</v>
      </c>
      <c r="B21" s="1846" t="s">
        <v>4</v>
      </c>
      <c r="C21" s="1846"/>
      <c r="D21" s="1847" t="s">
        <v>5</v>
      </c>
      <c r="E21" s="1846"/>
      <c r="F21" s="1847" t="s">
        <v>128</v>
      </c>
      <c r="G21" s="1846"/>
      <c r="H21" s="1847" t="s">
        <v>5</v>
      </c>
      <c r="I21" s="1846"/>
      <c r="J21" s="1847" t="s">
        <v>128</v>
      </c>
      <c r="K21" s="1853"/>
    </row>
    <row r="22" spans="1:12" ht="15.75">
      <c r="A22" s="1845"/>
      <c r="B22" s="1492" t="s">
        <v>691</v>
      </c>
      <c r="C22" s="1493" t="s">
        <v>1168</v>
      </c>
      <c r="D22" s="1493" t="s">
        <v>691</v>
      </c>
      <c r="E22" s="1493" t="s">
        <v>1168</v>
      </c>
      <c r="F22" s="1493" t="s">
        <v>691</v>
      </c>
      <c r="G22" s="1493" t="s">
        <v>1168</v>
      </c>
      <c r="H22" s="1493" t="s">
        <v>691</v>
      </c>
      <c r="I22" s="1493" t="s">
        <v>1168</v>
      </c>
      <c r="J22" s="1493" t="s">
        <v>691</v>
      </c>
      <c r="K22" s="1494" t="s">
        <v>1168</v>
      </c>
    </row>
    <row r="23" spans="1:12" ht="15.75">
      <c r="A23" s="1189" t="s">
        <v>195</v>
      </c>
      <c r="B23" s="1333">
        <v>13000</v>
      </c>
      <c r="C23" s="1343">
        <v>0.72</v>
      </c>
      <c r="D23" s="1503">
        <v>27450</v>
      </c>
      <c r="E23" s="1343">
        <v>0.43290000000000001</v>
      </c>
      <c r="F23" s="1333">
        <v>45750</v>
      </c>
      <c r="G23" s="1343">
        <v>0.3422</v>
      </c>
      <c r="H23" s="1503" t="s">
        <v>321</v>
      </c>
      <c r="I23" s="1337" t="s">
        <v>321</v>
      </c>
      <c r="J23" s="1337" t="s">
        <v>321</v>
      </c>
      <c r="K23" s="1357" t="s">
        <v>321</v>
      </c>
    </row>
    <row r="24" spans="1:12" ht="15.75">
      <c r="A24" s="61" t="s">
        <v>196</v>
      </c>
      <c r="B24" s="1332">
        <v>8300</v>
      </c>
      <c r="C24" s="1192">
        <v>1.3</v>
      </c>
      <c r="D24" s="1502">
        <v>26100</v>
      </c>
      <c r="E24" s="1192">
        <v>2.488</v>
      </c>
      <c r="F24" s="1332">
        <v>24000</v>
      </c>
      <c r="G24" s="1192">
        <v>0.36609999999999998</v>
      </c>
      <c r="H24" s="1502" t="s">
        <v>321</v>
      </c>
      <c r="I24" s="1334" t="s">
        <v>321</v>
      </c>
      <c r="J24" s="1182"/>
      <c r="K24" s="1188"/>
    </row>
    <row r="25" spans="1:12" ht="15.75">
      <c r="A25" s="61" t="s">
        <v>197</v>
      </c>
      <c r="B25" s="1332">
        <v>35000</v>
      </c>
      <c r="C25" s="1192">
        <v>0.22</v>
      </c>
      <c r="D25" s="1502">
        <v>5200</v>
      </c>
      <c r="E25" s="1192">
        <v>2.4540538461538461</v>
      </c>
      <c r="F25" s="1332">
        <v>5000</v>
      </c>
      <c r="G25" s="1192">
        <v>0.42920000000000003</v>
      </c>
      <c r="H25" s="1502">
        <v>10000</v>
      </c>
      <c r="I25" s="1192">
        <v>3.0621499999999999</v>
      </c>
      <c r="J25" s="1184"/>
      <c r="K25" s="1358"/>
    </row>
    <row r="26" spans="1:12" ht="15.75">
      <c r="A26" s="61" t="s">
        <v>198</v>
      </c>
      <c r="B26" s="1177">
        <v>20000</v>
      </c>
      <c r="C26" s="1192">
        <v>0.21</v>
      </c>
      <c r="D26" s="1502">
        <v>2000</v>
      </c>
      <c r="E26" s="1192">
        <v>2.4081000000000001</v>
      </c>
      <c r="F26" s="1177"/>
      <c r="G26" s="1183"/>
      <c r="H26" s="1502" t="s">
        <v>321</v>
      </c>
      <c r="I26" s="1334" t="s">
        <v>321</v>
      </c>
      <c r="J26" s="1182"/>
      <c r="K26" s="1188"/>
      <c r="L26" s="1104"/>
    </row>
    <row r="27" spans="1:12" ht="15.75">
      <c r="A27" s="61" t="s">
        <v>199</v>
      </c>
      <c r="B27" s="1177">
        <v>9000</v>
      </c>
      <c r="C27" s="1192">
        <v>0.12690000000000001</v>
      </c>
      <c r="D27" s="1502">
        <v>2000</v>
      </c>
      <c r="E27" s="1192">
        <v>2.2056</v>
      </c>
      <c r="F27" s="1177"/>
      <c r="G27" s="1183"/>
      <c r="H27" s="1502" t="s">
        <v>321</v>
      </c>
      <c r="I27" s="1334" t="s">
        <v>321</v>
      </c>
      <c r="J27" s="1182"/>
      <c r="K27" s="1188"/>
    </row>
    <row r="28" spans="1:12" ht="15.75">
      <c r="A28" s="61" t="s">
        <v>200</v>
      </c>
      <c r="B28" s="1177">
        <v>12050</v>
      </c>
      <c r="C28" s="1192">
        <v>4.48E-2</v>
      </c>
      <c r="D28" s="1502">
        <v>1500</v>
      </c>
      <c r="E28" s="1192">
        <v>1.2713000000000001</v>
      </c>
      <c r="F28" s="1177"/>
      <c r="G28" s="1183"/>
      <c r="H28" s="1502" t="s">
        <v>321</v>
      </c>
      <c r="I28" s="1334" t="s">
        <v>321</v>
      </c>
      <c r="J28" s="1182"/>
      <c r="K28" s="1188"/>
    </row>
    <row r="29" spans="1:12" ht="15.75">
      <c r="A29" s="61" t="s">
        <v>201</v>
      </c>
      <c r="B29" s="1177">
        <v>40000</v>
      </c>
      <c r="C29" s="1192">
        <v>0.1103</v>
      </c>
      <c r="D29" s="1502" t="s">
        <v>321</v>
      </c>
      <c r="E29" s="1334" t="s">
        <v>321</v>
      </c>
      <c r="F29" s="1177"/>
      <c r="G29" s="1183"/>
      <c r="H29" s="1504">
        <v>17810</v>
      </c>
      <c r="I29" s="1192">
        <v>5.6848000000000001</v>
      </c>
      <c r="J29" s="1185"/>
      <c r="K29" s="1359"/>
    </row>
    <row r="30" spans="1:12" ht="15.75">
      <c r="A30" s="61" t="s">
        <v>202</v>
      </c>
      <c r="B30" s="1177">
        <v>25420</v>
      </c>
      <c r="C30" s="1192">
        <v>0.16569999999999999</v>
      </c>
      <c r="D30" s="1502" t="s">
        <v>321</v>
      </c>
      <c r="E30" s="1334" t="s">
        <v>321</v>
      </c>
      <c r="F30" s="1177"/>
      <c r="G30" s="1183"/>
      <c r="H30" s="1502" t="s">
        <v>321</v>
      </c>
      <c r="I30" s="1334" t="s">
        <v>321</v>
      </c>
      <c r="J30" s="1183"/>
      <c r="K30" s="1360"/>
    </row>
    <row r="31" spans="1:12" ht="15.75">
      <c r="A31" s="61" t="s">
        <v>203</v>
      </c>
      <c r="B31" s="1177">
        <v>2270</v>
      </c>
      <c r="C31" s="1192">
        <v>1.08</v>
      </c>
      <c r="D31" s="1502" t="s">
        <v>321</v>
      </c>
      <c r="E31" s="1334" t="s">
        <v>321</v>
      </c>
      <c r="F31" s="1177"/>
      <c r="G31" s="1183"/>
      <c r="H31" s="1502" t="s">
        <v>321</v>
      </c>
      <c r="I31" s="1334" t="s">
        <v>321</v>
      </c>
      <c r="J31" s="1183"/>
      <c r="K31" s="1360"/>
    </row>
    <row r="32" spans="1:12" ht="15.75">
      <c r="A32" s="61" t="s">
        <v>204</v>
      </c>
      <c r="B32" s="1332">
        <v>5910</v>
      </c>
      <c r="C32" s="1192">
        <v>0.41460000000000002</v>
      </c>
      <c r="D32" s="1502" t="s">
        <v>321</v>
      </c>
      <c r="E32" s="1334" t="s">
        <v>321</v>
      </c>
      <c r="F32" s="1332"/>
      <c r="G32" s="1183"/>
      <c r="H32" s="1502" t="s">
        <v>321</v>
      </c>
      <c r="I32" s="1334" t="s">
        <v>321</v>
      </c>
      <c r="J32" s="1183"/>
      <c r="K32" s="1360"/>
    </row>
    <row r="33" spans="1:11" ht="15.75">
      <c r="A33" s="61" t="s">
        <v>205</v>
      </c>
      <c r="B33" s="1332">
        <v>40000</v>
      </c>
      <c r="C33" s="1192">
        <v>7.0000000000000007E-2</v>
      </c>
      <c r="D33" s="1502" t="s">
        <v>321</v>
      </c>
      <c r="E33" s="1334" t="s">
        <v>321</v>
      </c>
      <c r="F33" s="1332"/>
      <c r="G33" s="1183"/>
      <c r="H33" s="1502" t="s">
        <v>321</v>
      </c>
      <c r="I33" s="1334" t="s">
        <v>321</v>
      </c>
      <c r="J33" s="1183"/>
      <c r="K33" s="1360"/>
    </row>
    <row r="34" spans="1:11" s="1105" customFormat="1" ht="15.75">
      <c r="A34" s="1179" t="s">
        <v>206</v>
      </c>
      <c r="B34" s="1335">
        <v>25000</v>
      </c>
      <c r="C34" s="1366">
        <v>1E-4</v>
      </c>
      <c r="D34" s="1506" t="s">
        <v>321</v>
      </c>
      <c r="E34" s="1367" t="s">
        <v>321</v>
      </c>
      <c r="F34" s="1335"/>
      <c r="G34" s="1186"/>
      <c r="H34" s="1506" t="s">
        <v>321</v>
      </c>
      <c r="I34" s="1367" t="s">
        <v>321</v>
      </c>
      <c r="J34" s="1186"/>
      <c r="K34" s="1368"/>
    </row>
    <row r="35" spans="1:11" ht="16.5" thickBot="1">
      <c r="A35" s="1362" t="s">
        <v>551</v>
      </c>
      <c r="B35" s="1351">
        <v>235950</v>
      </c>
      <c r="C35" s="1342">
        <v>0.21</v>
      </c>
      <c r="D35" s="1507">
        <v>64250</v>
      </c>
      <c r="E35" s="1342">
        <v>1.5803677821011677</v>
      </c>
      <c r="F35" s="1351">
        <v>74750</v>
      </c>
      <c r="G35" s="1363"/>
      <c r="H35" s="1507">
        <v>27810</v>
      </c>
      <c r="I35" s="1342">
        <v>4.74</v>
      </c>
      <c r="J35" s="1364"/>
      <c r="K35" s="1365"/>
    </row>
    <row r="36" spans="1:11" ht="15.75" customHeight="1" thickTop="1">
      <c r="A36" s="1856" t="s">
        <v>542</v>
      </c>
      <c r="B36" s="1858" t="s">
        <v>1171</v>
      </c>
      <c r="C36" s="1858"/>
      <c r="D36" s="1858"/>
      <c r="E36" s="1858"/>
      <c r="F36" s="1858"/>
      <c r="G36" s="1858"/>
      <c r="H36" s="1864" t="s">
        <v>1172</v>
      </c>
      <c r="I36" s="1864"/>
      <c r="J36" s="1854" t="s">
        <v>1173</v>
      </c>
      <c r="K36" s="1855"/>
    </row>
    <row r="37" spans="1:11" ht="15" customHeight="1">
      <c r="A37" s="1863"/>
      <c r="B37" s="1865" t="s">
        <v>4</v>
      </c>
      <c r="C37" s="1865"/>
      <c r="D37" s="1865" t="s">
        <v>5</v>
      </c>
      <c r="E37" s="1865"/>
      <c r="F37" s="1865" t="s">
        <v>128</v>
      </c>
      <c r="G37" s="1865"/>
      <c r="H37" s="1847" t="s">
        <v>128</v>
      </c>
      <c r="I37" s="1846"/>
      <c r="J37" s="1495" t="s">
        <v>5</v>
      </c>
      <c r="K37" s="1496" t="s">
        <v>128</v>
      </c>
    </row>
    <row r="38" spans="1:11" ht="12.75" customHeight="1">
      <c r="A38" s="1863"/>
      <c r="B38" s="1497" t="s">
        <v>691</v>
      </c>
      <c r="C38" s="1498" t="s">
        <v>1174</v>
      </c>
      <c r="D38" s="1498" t="s">
        <v>691</v>
      </c>
      <c r="E38" s="1497" t="s">
        <v>1174</v>
      </c>
      <c r="F38" s="1498" t="s">
        <v>691</v>
      </c>
      <c r="G38" s="1497" t="s">
        <v>1174</v>
      </c>
      <c r="H38" s="1493" t="s">
        <v>691</v>
      </c>
      <c r="I38" s="1493" t="s">
        <v>1174</v>
      </c>
      <c r="J38" s="1492" t="s">
        <v>691</v>
      </c>
      <c r="K38" s="1499" t="s">
        <v>691</v>
      </c>
    </row>
    <row r="39" spans="1:11" ht="15.75">
      <c r="A39" s="1189" t="s">
        <v>195</v>
      </c>
      <c r="B39" s="1503">
        <v>57250</v>
      </c>
      <c r="C39" s="1194">
        <v>1.39</v>
      </c>
      <c r="D39" s="1503">
        <v>5000</v>
      </c>
      <c r="E39" s="1343">
        <v>1.39</v>
      </c>
      <c r="F39" s="1344">
        <v>2450</v>
      </c>
      <c r="G39" s="1343">
        <v>0.498</v>
      </c>
      <c r="H39" s="1337">
        <v>25300</v>
      </c>
      <c r="I39" s="1343">
        <v>0.47689999999999999</v>
      </c>
      <c r="J39" s="1508" t="s">
        <v>321</v>
      </c>
      <c r="K39" s="1356" t="s">
        <v>321</v>
      </c>
    </row>
    <row r="40" spans="1:11" ht="15.75">
      <c r="A40" s="61" t="s">
        <v>196</v>
      </c>
      <c r="B40" s="1502" t="s">
        <v>321</v>
      </c>
      <c r="C40" s="1192" t="s">
        <v>321</v>
      </c>
      <c r="D40" s="1502">
        <v>50</v>
      </c>
      <c r="E40" s="1192">
        <v>2.6</v>
      </c>
      <c r="F40" s="1334">
        <v>0</v>
      </c>
      <c r="G40" s="1334" t="s">
        <v>321</v>
      </c>
      <c r="H40" s="1334">
        <v>7400</v>
      </c>
      <c r="I40" s="1192">
        <v>0.45329999999999998</v>
      </c>
      <c r="J40" s="1347" t="s">
        <v>321</v>
      </c>
      <c r="K40" s="1187"/>
    </row>
    <row r="41" spans="1:11" ht="15.75">
      <c r="A41" s="61" t="s">
        <v>197</v>
      </c>
      <c r="B41" s="1504" t="s">
        <v>321</v>
      </c>
      <c r="C41" s="1192" t="s">
        <v>321</v>
      </c>
      <c r="D41" s="1502" t="s">
        <v>321</v>
      </c>
      <c r="E41" s="1345" t="s">
        <v>321</v>
      </c>
      <c r="F41" s="1346"/>
      <c r="G41" s="1347"/>
      <c r="H41" s="1334">
        <v>5500</v>
      </c>
      <c r="I41" s="1192">
        <v>0.66790000000000005</v>
      </c>
      <c r="J41" s="1502">
        <v>7750</v>
      </c>
      <c r="K41" s="1187"/>
    </row>
    <row r="42" spans="1:11" ht="15.75">
      <c r="A42" s="61" t="s">
        <v>198</v>
      </c>
      <c r="B42" s="1502">
        <v>100000</v>
      </c>
      <c r="C42" s="1348">
        <v>0.87</v>
      </c>
      <c r="D42" s="1502" t="s">
        <v>321</v>
      </c>
      <c r="E42" s="1345" t="s">
        <v>321</v>
      </c>
      <c r="F42" s="1346"/>
      <c r="G42" s="1347"/>
      <c r="H42" s="1177"/>
      <c r="I42" s="1347"/>
      <c r="J42" s="1502">
        <v>2300</v>
      </c>
      <c r="K42" s="1187"/>
    </row>
    <row r="43" spans="1:11" ht="15.75">
      <c r="A43" s="61" t="s">
        <v>199</v>
      </c>
      <c r="B43" s="1502">
        <v>26150</v>
      </c>
      <c r="C43" s="1192">
        <v>1.08</v>
      </c>
      <c r="D43" s="1502" t="s">
        <v>321</v>
      </c>
      <c r="E43" s="1345" t="s">
        <v>321</v>
      </c>
      <c r="F43" s="1346"/>
      <c r="G43" s="1347"/>
      <c r="H43" s="1177"/>
      <c r="I43" s="1347"/>
      <c r="J43" s="1509" t="s">
        <v>321</v>
      </c>
      <c r="K43" s="1187"/>
    </row>
    <row r="44" spans="1:11" ht="15.75">
      <c r="A44" s="61" t="s">
        <v>200</v>
      </c>
      <c r="B44" s="1502">
        <v>15000</v>
      </c>
      <c r="C44" s="1192">
        <v>0.81</v>
      </c>
      <c r="D44" s="1502">
        <v>2000</v>
      </c>
      <c r="E44" s="1192">
        <v>1.5999000000000001</v>
      </c>
      <c r="F44" s="1346"/>
      <c r="G44" s="1349"/>
      <c r="H44" s="1177"/>
      <c r="I44" s="1349"/>
      <c r="J44" s="1502">
        <v>3930</v>
      </c>
      <c r="K44" s="1188"/>
    </row>
    <row r="45" spans="1:11" ht="15.75">
      <c r="A45" s="61" t="s">
        <v>201</v>
      </c>
      <c r="B45" s="1502">
        <v>60000</v>
      </c>
      <c r="C45" s="1192">
        <v>0.48</v>
      </c>
      <c r="D45" s="1502" t="s">
        <v>321</v>
      </c>
      <c r="E45" s="1345" t="s">
        <v>321</v>
      </c>
      <c r="F45" s="1350"/>
      <c r="G45" s="1199"/>
      <c r="H45" s="1177"/>
      <c r="I45" s="1199"/>
      <c r="J45" s="1502">
        <v>40846</v>
      </c>
      <c r="K45" s="1188"/>
    </row>
    <row r="46" spans="1:11" ht="15.75">
      <c r="A46" s="61" t="s">
        <v>202</v>
      </c>
      <c r="B46" s="1502">
        <v>39100</v>
      </c>
      <c r="C46" s="1192">
        <v>0.39</v>
      </c>
      <c r="D46" s="1502" t="s">
        <v>321</v>
      </c>
      <c r="E46" s="1345" t="s">
        <v>321</v>
      </c>
      <c r="F46" s="1346"/>
      <c r="G46" s="1349"/>
      <c r="H46" s="1177"/>
      <c r="I46" s="1349"/>
      <c r="J46" s="1502">
        <v>3348</v>
      </c>
      <c r="K46" s="1188"/>
    </row>
    <row r="47" spans="1:11" ht="15.75">
      <c r="A47" s="61" t="s">
        <v>203</v>
      </c>
      <c r="B47" s="1502" t="s">
        <v>321</v>
      </c>
      <c r="C47" s="1192" t="s">
        <v>321</v>
      </c>
      <c r="D47" s="1502" t="s">
        <v>321</v>
      </c>
      <c r="E47" s="1345" t="s">
        <v>321</v>
      </c>
      <c r="F47" s="1346"/>
      <c r="G47" s="1349"/>
      <c r="H47" s="1177"/>
      <c r="I47" s="1349"/>
      <c r="J47" s="1502">
        <v>3567</v>
      </c>
      <c r="K47" s="1188"/>
    </row>
    <row r="48" spans="1:11" ht="15.75">
      <c r="A48" s="61" t="s">
        <v>204</v>
      </c>
      <c r="B48" s="1504" t="s">
        <v>321</v>
      </c>
      <c r="C48" s="1192" t="s">
        <v>321</v>
      </c>
      <c r="D48" s="1502" t="s">
        <v>321</v>
      </c>
      <c r="E48" s="1345" t="s">
        <v>321</v>
      </c>
      <c r="F48" s="1346"/>
      <c r="G48" s="1349"/>
      <c r="H48" s="1332"/>
      <c r="I48" s="1349"/>
      <c r="J48" s="1502">
        <v>650</v>
      </c>
      <c r="K48" s="1188"/>
    </row>
    <row r="49" spans="1:11" ht="15.75">
      <c r="A49" s="61" t="s">
        <v>205</v>
      </c>
      <c r="B49" s="1504" t="s">
        <v>321</v>
      </c>
      <c r="C49" s="1192" t="s">
        <v>321</v>
      </c>
      <c r="D49" s="1502" t="s">
        <v>321</v>
      </c>
      <c r="E49" s="1345" t="s">
        <v>321</v>
      </c>
      <c r="F49" s="1346"/>
      <c r="G49" s="1349"/>
      <c r="H49" s="1332"/>
      <c r="I49" s="1349"/>
      <c r="J49" s="1347" t="s">
        <v>321</v>
      </c>
      <c r="K49" s="1188"/>
    </row>
    <row r="50" spans="1:11" ht="15.75">
      <c r="A50" s="61" t="s">
        <v>206</v>
      </c>
      <c r="B50" s="1502" t="s">
        <v>321</v>
      </c>
      <c r="C50" s="1192" t="s">
        <v>321</v>
      </c>
      <c r="D50" s="1502">
        <v>9400</v>
      </c>
      <c r="E50" s="1192">
        <v>0.24</v>
      </c>
      <c r="F50" s="1346"/>
      <c r="G50" s="1347"/>
      <c r="H50" s="1332"/>
      <c r="I50" s="1347"/>
      <c r="J50" s="1347" t="s">
        <v>321</v>
      </c>
      <c r="K50" s="1188"/>
    </row>
    <row r="51" spans="1:11" ht="16.5" thickBot="1">
      <c r="A51" s="1193" t="s">
        <v>551</v>
      </c>
      <c r="B51" s="1505">
        <v>297500</v>
      </c>
      <c r="C51" s="1352">
        <v>0.85</v>
      </c>
      <c r="D51" s="1505">
        <v>16450</v>
      </c>
      <c r="E51" s="1352">
        <v>0.7614975683890578</v>
      </c>
      <c r="F51" s="1353">
        <v>2450</v>
      </c>
      <c r="G51" s="1354"/>
      <c r="H51" s="1181">
        <v>38200</v>
      </c>
      <c r="I51" s="1354"/>
      <c r="J51" s="1505">
        <v>62391</v>
      </c>
      <c r="K51" s="1355"/>
    </row>
    <row r="52" spans="1:11" ht="15.75" customHeight="1" thickTop="1">
      <c r="A52" s="1856" t="s">
        <v>542</v>
      </c>
      <c r="B52" s="1858" t="s">
        <v>1175</v>
      </c>
      <c r="C52" s="1858"/>
      <c r="D52" s="1858"/>
      <c r="E52" s="1858"/>
      <c r="F52" s="1858"/>
      <c r="G52" s="1858"/>
      <c r="H52" s="1858"/>
      <c r="I52" s="1859"/>
      <c r="K52" s="1103"/>
    </row>
    <row r="53" spans="1:11" ht="15.75">
      <c r="A53" s="1857"/>
      <c r="B53" s="1860" t="s">
        <v>1176</v>
      </c>
      <c r="C53" s="1860"/>
      <c r="D53" s="1860"/>
      <c r="E53" s="1860"/>
      <c r="F53" s="1860" t="s">
        <v>1177</v>
      </c>
      <c r="G53" s="1860"/>
      <c r="H53" s="1860"/>
      <c r="I53" s="1861"/>
    </row>
    <row r="54" spans="1:11" ht="15.75">
      <c r="A54" s="1857"/>
      <c r="B54" s="1862" t="s">
        <v>5</v>
      </c>
      <c r="C54" s="1862"/>
      <c r="D54" s="1862" t="s">
        <v>128</v>
      </c>
      <c r="E54" s="1862"/>
      <c r="F54" s="1497" t="s">
        <v>5</v>
      </c>
      <c r="G54" s="1497"/>
      <c r="H54" s="1497" t="s">
        <v>128</v>
      </c>
      <c r="I54" s="1500"/>
    </row>
    <row r="55" spans="1:11" ht="15.75">
      <c r="A55" s="1857"/>
      <c r="B55" s="1498" t="s">
        <v>691</v>
      </c>
      <c r="C55" s="1498" t="s">
        <v>1174</v>
      </c>
      <c r="D55" s="1498" t="s">
        <v>691</v>
      </c>
      <c r="E55" s="1498" t="s">
        <v>1174</v>
      </c>
      <c r="F55" s="1497" t="s">
        <v>691</v>
      </c>
      <c r="G55" s="1498" t="s">
        <v>1178</v>
      </c>
      <c r="H55" s="1497" t="s">
        <v>691</v>
      </c>
      <c r="I55" s="1501" t="s">
        <v>1178</v>
      </c>
      <c r="J55" s="1104"/>
      <c r="K55" s="1106"/>
    </row>
    <row r="56" spans="1:11" ht="15.75">
      <c r="A56" s="1189" t="s">
        <v>195</v>
      </c>
      <c r="B56" s="1503">
        <v>16450</v>
      </c>
      <c r="C56" s="1336">
        <v>0.30331276595744699</v>
      </c>
      <c r="D56" s="1191" t="s">
        <v>321</v>
      </c>
      <c r="E56" s="1191" t="s">
        <v>321</v>
      </c>
      <c r="F56" s="1503" t="s">
        <v>321</v>
      </c>
      <c r="G56" s="1190" t="s">
        <v>321</v>
      </c>
      <c r="H56" s="1190" t="s">
        <v>321</v>
      </c>
      <c r="I56" s="1372" t="s">
        <v>321</v>
      </c>
    </row>
    <row r="57" spans="1:11" ht="15.75">
      <c r="A57" s="61" t="s">
        <v>196</v>
      </c>
      <c r="B57" s="1502">
        <v>10000</v>
      </c>
      <c r="C57" s="1191">
        <v>2.1015000000000001</v>
      </c>
      <c r="D57" s="1191"/>
      <c r="E57" s="1191"/>
      <c r="F57" s="1502">
        <v>10</v>
      </c>
      <c r="G57" s="1191">
        <v>3.7223000000000002</v>
      </c>
      <c r="H57" s="1338"/>
      <c r="I57" s="1339"/>
    </row>
    <row r="58" spans="1:11" ht="15.75">
      <c r="A58" s="61" t="s">
        <v>197</v>
      </c>
      <c r="B58" s="1502" t="s">
        <v>321</v>
      </c>
      <c r="C58" s="1191" t="s">
        <v>321</v>
      </c>
      <c r="D58" s="1191"/>
      <c r="E58" s="1191"/>
      <c r="F58" s="1502" t="s">
        <v>321</v>
      </c>
      <c r="G58" s="1191" t="s">
        <v>321</v>
      </c>
      <c r="H58" s="1191"/>
      <c r="I58" s="1339"/>
    </row>
    <row r="59" spans="1:11" ht="15.75">
      <c r="A59" s="61" t="s">
        <v>198</v>
      </c>
      <c r="B59" s="1504" t="s">
        <v>321</v>
      </c>
      <c r="C59" s="1191" t="s">
        <v>321</v>
      </c>
      <c r="D59" s="1191"/>
      <c r="E59" s="1191"/>
      <c r="F59" s="1504" t="s">
        <v>321</v>
      </c>
      <c r="G59" s="1191" t="s">
        <v>321</v>
      </c>
      <c r="H59" s="1340"/>
      <c r="I59" s="1339"/>
    </row>
    <row r="60" spans="1:11" ht="15.75">
      <c r="A60" s="61" t="s">
        <v>199</v>
      </c>
      <c r="B60" s="1504" t="s">
        <v>321</v>
      </c>
      <c r="C60" s="1191" t="s">
        <v>321</v>
      </c>
      <c r="D60" s="1191"/>
      <c r="E60" s="1191"/>
      <c r="F60" s="1504" t="s">
        <v>321</v>
      </c>
      <c r="G60" s="1191" t="s">
        <v>321</v>
      </c>
      <c r="H60" s="1191"/>
      <c r="I60" s="1339"/>
    </row>
    <row r="61" spans="1:11" ht="15.75">
      <c r="A61" s="61" t="s">
        <v>200</v>
      </c>
      <c r="B61" s="1502">
        <v>3350</v>
      </c>
      <c r="C61" s="1191">
        <v>0.88900000000000001</v>
      </c>
      <c r="D61" s="1191"/>
      <c r="E61" s="1191"/>
      <c r="F61" s="1502">
        <v>5390</v>
      </c>
      <c r="G61" s="1191">
        <v>4.8753000000000002</v>
      </c>
      <c r="H61" s="1191"/>
      <c r="I61" s="1339"/>
    </row>
    <row r="62" spans="1:11" ht="15.75">
      <c r="A62" s="61" t="s">
        <v>201</v>
      </c>
      <c r="B62" s="1502" t="s">
        <v>321</v>
      </c>
      <c r="C62" s="1191" t="s">
        <v>321</v>
      </c>
      <c r="D62" s="1191"/>
      <c r="E62" s="1191"/>
      <c r="F62" s="1504" t="s">
        <v>321</v>
      </c>
      <c r="G62" s="1191" t="s">
        <v>321</v>
      </c>
      <c r="H62" s="1191"/>
      <c r="I62" s="1339"/>
    </row>
    <row r="63" spans="1:11" ht="15.75">
      <c r="A63" s="61" t="s">
        <v>202</v>
      </c>
      <c r="B63" s="1504" t="s">
        <v>321</v>
      </c>
      <c r="C63" s="1191" t="s">
        <v>321</v>
      </c>
      <c r="D63" s="1191"/>
      <c r="E63" s="1191"/>
      <c r="F63" s="1504" t="s">
        <v>321</v>
      </c>
      <c r="G63" s="1191" t="s">
        <v>321</v>
      </c>
      <c r="H63" s="1191"/>
      <c r="I63" s="1339"/>
    </row>
    <row r="64" spans="1:11" ht="15.75">
      <c r="A64" s="61" t="s">
        <v>203</v>
      </c>
      <c r="B64" s="1504" t="s">
        <v>321</v>
      </c>
      <c r="C64" s="1191" t="s">
        <v>321</v>
      </c>
      <c r="D64" s="1191"/>
      <c r="E64" s="1191"/>
      <c r="F64" s="1504" t="s">
        <v>321</v>
      </c>
      <c r="G64" s="1191" t="s">
        <v>321</v>
      </c>
      <c r="H64" s="1191"/>
      <c r="I64" s="1339"/>
    </row>
    <row r="65" spans="1:10" ht="15.75">
      <c r="A65" s="61" t="s">
        <v>204</v>
      </c>
      <c r="B65" s="1504" t="s">
        <v>321</v>
      </c>
      <c r="C65" s="1191" t="s">
        <v>321</v>
      </c>
      <c r="D65" s="1191"/>
      <c r="E65" s="1191"/>
      <c r="F65" s="1504" t="s">
        <v>321</v>
      </c>
      <c r="G65" s="1191" t="s">
        <v>321</v>
      </c>
      <c r="H65" s="1191"/>
      <c r="I65" s="1339"/>
    </row>
    <row r="66" spans="1:10" ht="15.75">
      <c r="A66" s="61" t="s">
        <v>205</v>
      </c>
      <c r="B66" s="1504" t="s">
        <v>321</v>
      </c>
      <c r="C66" s="1191" t="s">
        <v>321</v>
      </c>
      <c r="D66" s="1191"/>
      <c r="E66" s="1191"/>
      <c r="F66" s="1504" t="s">
        <v>321</v>
      </c>
      <c r="G66" s="1191" t="s">
        <v>321</v>
      </c>
      <c r="H66" s="1191"/>
      <c r="I66" s="1339"/>
    </row>
    <row r="67" spans="1:10" ht="15.75">
      <c r="A67" s="63" t="s">
        <v>206</v>
      </c>
      <c r="B67" s="1506">
        <v>13950</v>
      </c>
      <c r="C67" s="1195">
        <v>0.58260000000000001</v>
      </c>
      <c r="D67" s="1195"/>
      <c r="E67" s="1195"/>
      <c r="F67" s="1510" t="s">
        <v>321</v>
      </c>
      <c r="G67" s="1195"/>
      <c r="H67" s="1195"/>
      <c r="I67" s="1341"/>
    </row>
    <row r="68" spans="1:10" ht="16.5" thickBot="1">
      <c r="A68" s="1193" t="s">
        <v>551</v>
      </c>
      <c r="B68" s="1505">
        <v>43750</v>
      </c>
      <c r="C68" s="1197">
        <v>0.25</v>
      </c>
      <c r="D68" s="1196"/>
      <c r="E68" s="1196"/>
      <c r="F68" s="1511">
        <v>5400</v>
      </c>
      <c r="G68" s="1196">
        <v>4.87</v>
      </c>
      <c r="H68" s="1197"/>
      <c r="I68" s="1198"/>
    </row>
    <row r="69" spans="1:10" ht="13.5" thickTop="1">
      <c r="A69" s="1107" t="s">
        <v>1179</v>
      </c>
      <c r="J69" s="1102"/>
    </row>
    <row r="73" spans="1:10">
      <c r="H73" s="1104"/>
    </row>
  </sheetData>
  <mergeCells count="32">
    <mergeCell ref="J36:K36"/>
    <mergeCell ref="A52:A55"/>
    <mergeCell ref="B52:I52"/>
    <mergeCell ref="B53:E53"/>
    <mergeCell ref="F53:I53"/>
    <mergeCell ref="B54:C54"/>
    <mergeCell ref="D54:E54"/>
    <mergeCell ref="A36:A38"/>
    <mergeCell ref="B36:G36"/>
    <mergeCell ref="H36:I36"/>
    <mergeCell ref="B37:C37"/>
    <mergeCell ref="D37:E37"/>
    <mergeCell ref="F37:G37"/>
    <mergeCell ref="H37:I37"/>
    <mergeCell ref="B20:G20"/>
    <mergeCell ref="H20:K20"/>
    <mergeCell ref="A21:A22"/>
    <mergeCell ref="B21:C21"/>
    <mergeCell ref="D21:E21"/>
    <mergeCell ref="F21:G21"/>
    <mergeCell ref="H21:I21"/>
    <mergeCell ref="J21:K21"/>
    <mergeCell ref="A1:K1"/>
    <mergeCell ref="A2:K2"/>
    <mergeCell ref="B4:G4"/>
    <mergeCell ref="H4:K4"/>
    <mergeCell ref="A5:A6"/>
    <mergeCell ref="B5:C5"/>
    <mergeCell ref="D5:E5"/>
    <mergeCell ref="F5:G5"/>
    <mergeCell ref="H5:I5"/>
    <mergeCell ref="J5:K5"/>
  </mergeCells>
  <pageMargins left="1.53" right="0.48" top="0.75" bottom="0.39" header="0.3" footer="0.3"/>
  <pageSetup scale="50" orientation="landscape" r:id="rId1"/>
</worksheet>
</file>

<file path=xl/worksheets/sheet37.xml><?xml version="1.0" encoding="utf-8"?>
<worksheet xmlns="http://schemas.openxmlformats.org/spreadsheetml/2006/main" xmlns:r="http://schemas.openxmlformats.org/officeDocument/2006/relationships">
  <sheetPr>
    <pageSetUpPr fitToPage="1"/>
  </sheetPr>
  <dimension ref="A1:T34"/>
  <sheetViews>
    <sheetView workbookViewId="0">
      <selection activeCell="H24" sqref="H24"/>
    </sheetView>
  </sheetViews>
  <sheetFormatPr defaultRowHeight="12.75"/>
  <cols>
    <col min="1" max="1" width="13.140625" style="1100" bestFit="1" customWidth="1"/>
    <col min="2" max="7" width="12.7109375" style="1100" customWidth="1"/>
    <col min="8" max="13" width="12.7109375" style="1109" customWidth="1"/>
    <col min="14" max="17" width="12.7109375" style="1100" customWidth="1"/>
    <col min="18" max="256" width="9.140625" style="1100"/>
    <col min="257" max="257" width="10.5703125" style="1100" bestFit="1" customWidth="1"/>
    <col min="258" max="258" width="12.28515625" style="1100" bestFit="1" customWidth="1"/>
    <col min="259" max="259" width="14.85546875" style="1100" bestFit="1" customWidth="1"/>
    <col min="260" max="261" width="9.28515625" style="1100" bestFit="1" customWidth="1"/>
    <col min="262" max="262" width="12.28515625" style="1100" bestFit="1" customWidth="1"/>
    <col min="263" max="263" width="14.85546875" style="1100" bestFit="1" customWidth="1"/>
    <col min="264" max="264" width="12.28515625" style="1100" bestFit="1" customWidth="1"/>
    <col min="265" max="265" width="14.85546875" style="1100" bestFit="1" customWidth="1"/>
    <col min="266" max="267" width="9.28515625" style="1100" bestFit="1" customWidth="1"/>
    <col min="268" max="268" width="12.28515625" style="1100" bestFit="1" customWidth="1"/>
    <col min="269" max="269" width="14.85546875" style="1100" bestFit="1" customWidth="1"/>
    <col min="270" max="270" width="14.42578125" style="1100" bestFit="1" customWidth="1"/>
    <col min="271" max="271" width="12.28515625" style="1100" bestFit="1" customWidth="1"/>
    <col min="272" max="272" width="11.5703125" style="1100" customWidth="1"/>
    <col min="273" max="273" width="14.85546875" style="1100" customWidth="1"/>
    <col min="274" max="512" width="9.140625" style="1100"/>
    <col min="513" max="513" width="10.5703125" style="1100" bestFit="1" customWidth="1"/>
    <col min="514" max="514" width="12.28515625" style="1100" bestFit="1" customWidth="1"/>
    <col min="515" max="515" width="14.85546875" style="1100" bestFit="1" customWidth="1"/>
    <col min="516" max="517" width="9.28515625" style="1100" bestFit="1" customWidth="1"/>
    <col min="518" max="518" width="12.28515625" style="1100" bestFit="1" customWidth="1"/>
    <col min="519" max="519" width="14.85546875" style="1100" bestFit="1" customWidth="1"/>
    <col min="520" max="520" width="12.28515625" style="1100" bestFit="1" customWidth="1"/>
    <col min="521" max="521" width="14.85546875" style="1100" bestFit="1" customWidth="1"/>
    <col min="522" max="523" width="9.28515625" style="1100" bestFit="1" customWidth="1"/>
    <col min="524" max="524" width="12.28515625" style="1100" bestFit="1" customWidth="1"/>
    <col min="525" max="525" width="14.85546875" style="1100" bestFit="1" customWidth="1"/>
    <col min="526" max="526" width="14.42578125" style="1100" bestFit="1" customWidth="1"/>
    <col min="527" max="527" width="12.28515625" style="1100" bestFit="1" customWidth="1"/>
    <col min="528" max="528" width="11.5703125" style="1100" customWidth="1"/>
    <col min="529" max="529" width="14.85546875" style="1100" customWidth="1"/>
    <col min="530" max="768" width="9.140625" style="1100"/>
    <col min="769" max="769" width="10.5703125" style="1100" bestFit="1" customWidth="1"/>
    <col min="770" max="770" width="12.28515625" style="1100" bestFit="1" customWidth="1"/>
    <col min="771" max="771" width="14.85546875" style="1100" bestFit="1" customWidth="1"/>
    <col min="772" max="773" width="9.28515625" style="1100" bestFit="1" customWidth="1"/>
    <col min="774" max="774" width="12.28515625" style="1100" bestFit="1" customWidth="1"/>
    <col min="775" max="775" width="14.85546875" style="1100" bestFit="1" customWidth="1"/>
    <col min="776" max="776" width="12.28515625" style="1100" bestFit="1" customWidth="1"/>
    <col min="777" max="777" width="14.85546875" style="1100" bestFit="1" customWidth="1"/>
    <col min="778" max="779" width="9.28515625" style="1100" bestFit="1" customWidth="1"/>
    <col min="780" max="780" width="12.28515625" style="1100" bestFit="1" customWidth="1"/>
    <col min="781" max="781" width="14.85546875" style="1100" bestFit="1" customWidth="1"/>
    <col min="782" max="782" width="14.42578125" style="1100" bestFit="1" customWidth="1"/>
    <col min="783" max="783" width="12.28515625" style="1100" bestFit="1" customWidth="1"/>
    <col min="784" max="784" width="11.5703125" style="1100" customWidth="1"/>
    <col min="785" max="785" width="14.85546875" style="1100" customWidth="1"/>
    <col min="786" max="1024" width="9.140625" style="1100"/>
    <col min="1025" max="1025" width="10.5703125" style="1100" bestFit="1" customWidth="1"/>
    <col min="1026" max="1026" width="12.28515625" style="1100" bestFit="1" customWidth="1"/>
    <col min="1027" max="1027" width="14.85546875" style="1100" bestFit="1" customWidth="1"/>
    <col min="1028" max="1029" width="9.28515625" style="1100" bestFit="1" customWidth="1"/>
    <col min="1030" max="1030" width="12.28515625" style="1100" bestFit="1" customWidth="1"/>
    <col min="1031" max="1031" width="14.85546875" style="1100" bestFit="1" customWidth="1"/>
    <col min="1032" max="1032" width="12.28515625" style="1100" bestFit="1" customWidth="1"/>
    <col min="1033" max="1033" width="14.85546875" style="1100" bestFit="1" customWidth="1"/>
    <col min="1034" max="1035" width="9.28515625" style="1100" bestFit="1" customWidth="1"/>
    <col min="1036" max="1036" width="12.28515625" style="1100" bestFit="1" customWidth="1"/>
    <col min="1037" max="1037" width="14.85546875" style="1100" bestFit="1" customWidth="1"/>
    <col min="1038" max="1038" width="14.42578125" style="1100" bestFit="1" customWidth="1"/>
    <col min="1039" max="1039" width="12.28515625" style="1100" bestFit="1" customWidth="1"/>
    <col min="1040" max="1040" width="11.5703125" style="1100" customWidth="1"/>
    <col min="1041" max="1041" width="14.85546875" style="1100" customWidth="1"/>
    <col min="1042" max="1280" width="9.140625" style="1100"/>
    <col min="1281" max="1281" width="10.5703125" style="1100" bestFit="1" customWidth="1"/>
    <col min="1282" max="1282" width="12.28515625" style="1100" bestFit="1" customWidth="1"/>
    <col min="1283" max="1283" width="14.85546875" style="1100" bestFit="1" customWidth="1"/>
    <col min="1284" max="1285" width="9.28515625" style="1100" bestFit="1" customWidth="1"/>
    <col min="1286" max="1286" width="12.28515625" style="1100" bestFit="1" customWidth="1"/>
    <col min="1287" max="1287" width="14.85546875" style="1100" bestFit="1" customWidth="1"/>
    <col min="1288" max="1288" width="12.28515625" style="1100" bestFit="1" customWidth="1"/>
    <col min="1289" max="1289" width="14.85546875" style="1100" bestFit="1" customWidth="1"/>
    <col min="1290" max="1291" width="9.28515625" style="1100" bestFit="1" customWidth="1"/>
    <col min="1292" max="1292" width="12.28515625" style="1100" bestFit="1" customWidth="1"/>
    <col min="1293" max="1293" width="14.85546875" style="1100" bestFit="1" customWidth="1"/>
    <col min="1294" max="1294" width="14.42578125" style="1100" bestFit="1" customWidth="1"/>
    <col min="1295" max="1295" width="12.28515625" style="1100" bestFit="1" customWidth="1"/>
    <col min="1296" max="1296" width="11.5703125" style="1100" customWidth="1"/>
    <col min="1297" max="1297" width="14.85546875" style="1100" customWidth="1"/>
    <col min="1298" max="1536" width="9.140625" style="1100"/>
    <col min="1537" max="1537" width="10.5703125" style="1100" bestFit="1" customWidth="1"/>
    <col min="1538" max="1538" width="12.28515625" style="1100" bestFit="1" customWidth="1"/>
    <col min="1539" max="1539" width="14.85546875" style="1100" bestFit="1" customWidth="1"/>
    <col min="1540" max="1541" width="9.28515625" style="1100" bestFit="1" customWidth="1"/>
    <col min="1542" max="1542" width="12.28515625" style="1100" bestFit="1" customWidth="1"/>
    <col min="1543" max="1543" width="14.85546875" style="1100" bestFit="1" customWidth="1"/>
    <col min="1544" max="1544" width="12.28515625" style="1100" bestFit="1" customWidth="1"/>
    <col min="1545" max="1545" width="14.85546875" style="1100" bestFit="1" customWidth="1"/>
    <col min="1546" max="1547" width="9.28515625" style="1100" bestFit="1" customWidth="1"/>
    <col min="1548" max="1548" width="12.28515625" style="1100" bestFit="1" customWidth="1"/>
    <col min="1549" max="1549" width="14.85546875" style="1100" bestFit="1" customWidth="1"/>
    <col min="1550" max="1550" width="14.42578125" style="1100" bestFit="1" customWidth="1"/>
    <col min="1551" max="1551" width="12.28515625" style="1100" bestFit="1" customWidth="1"/>
    <col min="1552" max="1552" width="11.5703125" style="1100" customWidth="1"/>
    <col min="1553" max="1553" width="14.85546875" style="1100" customWidth="1"/>
    <col min="1554" max="1792" width="9.140625" style="1100"/>
    <col min="1793" max="1793" width="10.5703125" style="1100" bestFit="1" customWidth="1"/>
    <col min="1794" max="1794" width="12.28515625" style="1100" bestFit="1" customWidth="1"/>
    <col min="1795" max="1795" width="14.85546875" style="1100" bestFit="1" customWidth="1"/>
    <col min="1796" max="1797" width="9.28515625" style="1100" bestFit="1" customWidth="1"/>
    <col min="1798" max="1798" width="12.28515625" style="1100" bestFit="1" customWidth="1"/>
    <col min="1799" max="1799" width="14.85546875" style="1100" bestFit="1" customWidth="1"/>
    <col min="1800" max="1800" width="12.28515625" style="1100" bestFit="1" customWidth="1"/>
    <col min="1801" max="1801" width="14.85546875" style="1100" bestFit="1" customWidth="1"/>
    <col min="1802" max="1803" width="9.28515625" style="1100" bestFit="1" customWidth="1"/>
    <col min="1804" max="1804" width="12.28515625" style="1100" bestFit="1" customWidth="1"/>
    <col min="1805" max="1805" width="14.85546875" style="1100" bestFit="1" customWidth="1"/>
    <col min="1806" max="1806" width="14.42578125" style="1100" bestFit="1" customWidth="1"/>
    <col min="1807" max="1807" width="12.28515625" style="1100" bestFit="1" customWidth="1"/>
    <col min="1808" max="1808" width="11.5703125" style="1100" customWidth="1"/>
    <col min="1809" max="1809" width="14.85546875" style="1100" customWidth="1"/>
    <col min="1810" max="2048" width="9.140625" style="1100"/>
    <col min="2049" max="2049" width="10.5703125" style="1100" bestFit="1" customWidth="1"/>
    <col min="2050" max="2050" width="12.28515625" style="1100" bestFit="1" customWidth="1"/>
    <col min="2051" max="2051" width="14.85546875" style="1100" bestFit="1" customWidth="1"/>
    <col min="2052" max="2053" width="9.28515625" style="1100" bestFit="1" customWidth="1"/>
    <col min="2054" max="2054" width="12.28515625" style="1100" bestFit="1" customWidth="1"/>
    <col min="2055" max="2055" width="14.85546875" style="1100" bestFit="1" customWidth="1"/>
    <col min="2056" max="2056" width="12.28515625" style="1100" bestFit="1" customWidth="1"/>
    <col min="2057" max="2057" width="14.85546875" style="1100" bestFit="1" customWidth="1"/>
    <col min="2058" max="2059" width="9.28515625" style="1100" bestFit="1" customWidth="1"/>
    <col min="2060" max="2060" width="12.28515625" style="1100" bestFit="1" customWidth="1"/>
    <col min="2061" max="2061" width="14.85546875" style="1100" bestFit="1" customWidth="1"/>
    <col min="2062" max="2062" width="14.42578125" style="1100" bestFit="1" customWidth="1"/>
    <col min="2063" max="2063" width="12.28515625" style="1100" bestFit="1" customWidth="1"/>
    <col min="2064" max="2064" width="11.5703125" style="1100" customWidth="1"/>
    <col min="2065" max="2065" width="14.85546875" style="1100" customWidth="1"/>
    <col min="2066" max="2304" width="9.140625" style="1100"/>
    <col min="2305" max="2305" width="10.5703125" style="1100" bestFit="1" customWidth="1"/>
    <col min="2306" max="2306" width="12.28515625" style="1100" bestFit="1" customWidth="1"/>
    <col min="2307" max="2307" width="14.85546875" style="1100" bestFit="1" customWidth="1"/>
    <col min="2308" max="2309" width="9.28515625" style="1100" bestFit="1" customWidth="1"/>
    <col min="2310" max="2310" width="12.28515625" style="1100" bestFit="1" customWidth="1"/>
    <col min="2311" max="2311" width="14.85546875" style="1100" bestFit="1" customWidth="1"/>
    <col min="2312" max="2312" width="12.28515625" style="1100" bestFit="1" customWidth="1"/>
    <col min="2313" max="2313" width="14.85546875" style="1100" bestFit="1" customWidth="1"/>
    <col min="2314" max="2315" width="9.28515625" style="1100" bestFit="1" customWidth="1"/>
    <col min="2316" max="2316" width="12.28515625" style="1100" bestFit="1" customWidth="1"/>
    <col min="2317" max="2317" width="14.85546875" style="1100" bestFit="1" customWidth="1"/>
    <col min="2318" max="2318" width="14.42578125" style="1100" bestFit="1" customWidth="1"/>
    <col min="2319" max="2319" width="12.28515625" style="1100" bestFit="1" customWidth="1"/>
    <col min="2320" max="2320" width="11.5703125" style="1100" customWidth="1"/>
    <col min="2321" max="2321" width="14.85546875" style="1100" customWidth="1"/>
    <col min="2322" max="2560" width="9.140625" style="1100"/>
    <col min="2561" max="2561" width="10.5703125" style="1100" bestFit="1" customWidth="1"/>
    <col min="2562" max="2562" width="12.28515625" style="1100" bestFit="1" customWidth="1"/>
    <col min="2563" max="2563" width="14.85546875" style="1100" bestFit="1" customWidth="1"/>
    <col min="2564" max="2565" width="9.28515625" style="1100" bestFit="1" customWidth="1"/>
    <col min="2566" max="2566" width="12.28515625" style="1100" bestFit="1" customWidth="1"/>
    <col min="2567" max="2567" width="14.85546875" style="1100" bestFit="1" customWidth="1"/>
    <col min="2568" max="2568" width="12.28515625" style="1100" bestFit="1" customWidth="1"/>
    <col min="2569" max="2569" width="14.85546875" style="1100" bestFit="1" customWidth="1"/>
    <col min="2570" max="2571" width="9.28515625" style="1100" bestFit="1" customWidth="1"/>
    <col min="2572" max="2572" width="12.28515625" style="1100" bestFit="1" customWidth="1"/>
    <col min="2573" max="2573" width="14.85546875" style="1100" bestFit="1" customWidth="1"/>
    <col min="2574" max="2574" width="14.42578125" style="1100" bestFit="1" customWidth="1"/>
    <col min="2575" max="2575" width="12.28515625" style="1100" bestFit="1" customWidth="1"/>
    <col min="2576" max="2576" width="11.5703125" style="1100" customWidth="1"/>
    <col min="2577" max="2577" width="14.85546875" style="1100" customWidth="1"/>
    <col min="2578" max="2816" width="9.140625" style="1100"/>
    <col min="2817" max="2817" width="10.5703125" style="1100" bestFit="1" customWidth="1"/>
    <col min="2818" max="2818" width="12.28515625" style="1100" bestFit="1" customWidth="1"/>
    <col min="2819" max="2819" width="14.85546875" style="1100" bestFit="1" customWidth="1"/>
    <col min="2820" max="2821" width="9.28515625" style="1100" bestFit="1" customWidth="1"/>
    <col min="2822" max="2822" width="12.28515625" style="1100" bestFit="1" customWidth="1"/>
    <col min="2823" max="2823" width="14.85546875" style="1100" bestFit="1" customWidth="1"/>
    <col min="2824" max="2824" width="12.28515625" style="1100" bestFit="1" customWidth="1"/>
    <col min="2825" max="2825" width="14.85546875" style="1100" bestFit="1" customWidth="1"/>
    <col min="2826" max="2827" width="9.28515625" style="1100" bestFit="1" customWidth="1"/>
    <col min="2828" max="2828" width="12.28515625" style="1100" bestFit="1" customWidth="1"/>
    <col min="2829" max="2829" width="14.85546875" style="1100" bestFit="1" customWidth="1"/>
    <col min="2830" max="2830" width="14.42578125" style="1100" bestFit="1" customWidth="1"/>
    <col min="2831" max="2831" width="12.28515625" style="1100" bestFit="1" customWidth="1"/>
    <col min="2832" max="2832" width="11.5703125" style="1100" customWidth="1"/>
    <col min="2833" max="2833" width="14.85546875" style="1100" customWidth="1"/>
    <col min="2834" max="3072" width="9.140625" style="1100"/>
    <col min="3073" max="3073" width="10.5703125" style="1100" bestFit="1" customWidth="1"/>
    <col min="3074" max="3074" width="12.28515625" style="1100" bestFit="1" customWidth="1"/>
    <col min="3075" max="3075" width="14.85546875" style="1100" bestFit="1" customWidth="1"/>
    <col min="3076" max="3077" width="9.28515625" style="1100" bestFit="1" customWidth="1"/>
    <col min="3078" max="3078" width="12.28515625" style="1100" bestFit="1" customWidth="1"/>
    <col min="3079" max="3079" width="14.85546875" style="1100" bestFit="1" customWidth="1"/>
    <col min="3080" max="3080" width="12.28515625" style="1100" bestFit="1" customWidth="1"/>
    <col min="3081" max="3081" width="14.85546875" style="1100" bestFit="1" customWidth="1"/>
    <col min="3082" max="3083" width="9.28515625" style="1100" bestFit="1" customWidth="1"/>
    <col min="3084" max="3084" width="12.28515625" style="1100" bestFit="1" customWidth="1"/>
    <col min="3085" max="3085" width="14.85546875" style="1100" bestFit="1" customWidth="1"/>
    <col min="3086" max="3086" width="14.42578125" style="1100" bestFit="1" customWidth="1"/>
    <col min="3087" max="3087" width="12.28515625" style="1100" bestFit="1" customWidth="1"/>
    <col min="3088" max="3088" width="11.5703125" style="1100" customWidth="1"/>
    <col min="3089" max="3089" width="14.85546875" style="1100" customWidth="1"/>
    <col min="3090" max="3328" width="9.140625" style="1100"/>
    <col min="3329" max="3329" width="10.5703125" style="1100" bestFit="1" customWidth="1"/>
    <col min="3330" max="3330" width="12.28515625" style="1100" bestFit="1" customWidth="1"/>
    <col min="3331" max="3331" width="14.85546875" style="1100" bestFit="1" customWidth="1"/>
    <col min="3332" max="3333" width="9.28515625" style="1100" bestFit="1" customWidth="1"/>
    <col min="3334" max="3334" width="12.28515625" style="1100" bestFit="1" customWidth="1"/>
    <col min="3335" max="3335" width="14.85546875" style="1100" bestFit="1" customWidth="1"/>
    <col min="3336" max="3336" width="12.28515625" style="1100" bestFit="1" customWidth="1"/>
    <col min="3337" max="3337" width="14.85546875" style="1100" bestFit="1" customWidth="1"/>
    <col min="3338" max="3339" width="9.28515625" style="1100" bestFit="1" customWidth="1"/>
    <col min="3340" max="3340" width="12.28515625" style="1100" bestFit="1" customWidth="1"/>
    <col min="3341" max="3341" width="14.85546875" style="1100" bestFit="1" customWidth="1"/>
    <col min="3342" max="3342" width="14.42578125" style="1100" bestFit="1" customWidth="1"/>
    <col min="3343" max="3343" width="12.28515625" style="1100" bestFit="1" customWidth="1"/>
    <col min="3344" max="3344" width="11.5703125" style="1100" customWidth="1"/>
    <col min="3345" max="3345" width="14.85546875" style="1100" customWidth="1"/>
    <col min="3346" max="3584" width="9.140625" style="1100"/>
    <col min="3585" max="3585" width="10.5703125" style="1100" bestFit="1" customWidth="1"/>
    <col min="3586" max="3586" width="12.28515625" style="1100" bestFit="1" customWidth="1"/>
    <col min="3587" max="3587" width="14.85546875" style="1100" bestFit="1" customWidth="1"/>
    <col min="3588" max="3589" width="9.28515625" style="1100" bestFit="1" customWidth="1"/>
    <col min="3590" max="3590" width="12.28515625" style="1100" bestFit="1" customWidth="1"/>
    <col min="3591" max="3591" width="14.85546875" style="1100" bestFit="1" customWidth="1"/>
    <col min="3592" max="3592" width="12.28515625" style="1100" bestFit="1" customWidth="1"/>
    <col min="3593" max="3593" width="14.85546875" style="1100" bestFit="1" customWidth="1"/>
    <col min="3594" max="3595" width="9.28515625" style="1100" bestFit="1" customWidth="1"/>
    <col min="3596" max="3596" width="12.28515625" style="1100" bestFit="1" customWidth="1"/>
    <col min="3597" max="3597" width="14.85546875" style="1100" bestFit="1" customWidth="1"/>
    <col min="3598" max="3598" width="14.42578125" style="1100" bestFit="1" customWidth="1"/>
    <col min="3599" max="3599" width="12.28515625" style="1100" bestFit="1" customWidth="1"/>
    <col min="3600" max="3600" width="11.5703125" style="1100" customWidth="1"/>
    <col min="3601" max="3601" width="14.85546875" style="1100" customWidth="1"/>
    <col min="3602" max="3840" width="9.140625" style="1100"/>
    <col min="3841" max="3841" width="10.5703125" style="1100" bestFit="1" customWidth="1"/>
    <col min="3842" max="3842" width="12.28515625" style="1100" bestFit="1" customWidth="1"/>
    <col min="3843" max="3843" width="14.85546875" style="1100" bestFit="1" customWidth="1"/>
    <col min="3844" max="3845" width="9.28515625" style="1100" bestFit="1" customWidth="1"/>
    <col min="3846" max="3846" width="12.28515625" style="1100" bestFit="1" customWidth="1"/>
    <col min="3847" max="3847" width="14.85546875" style="1100" bestFit="1" customWidth="1"/>
    <col min="3848" max="3848" width="12.28515625" style="1100" bestFit="1" customWidth="1"/>
    <col min="3849" max="3849" width="14.85546875" style="1100" bestFit="1" customWidth="1"/>
    <col min="3850" max="3851" width="9.28515625" style="1100" bestFit="1" customWidth="1"/>
    <col min="3852" max="3852" width="12.28515625" style="1100" bestFit="1" customWidth="1"/>
    <col min="3853" max="3853" width="14.85546875" style="1100" bestFit="1" customWidth="1"/>
    <col min="3854" max="3854" width="14.42578125" style="1100" bestFit="1" customWidth="1"/>
    <col min="3855" max="3855" width="12.28515625" style="1100" bestFit="1" customWidth="1"/>
    <col min="3856" max="3856" width="11.5703125" style="1100" customWidth="1"/>
    <col min="3857" max="3857" width="14.85546875" style="1100" customWidth="1"/>
    <col min="3858" max="4096" width="9.140625" style="1100"/>
    <col min="4097" max="4097" width="10.5703125" style="1100" bestFit="1" customWidth="1"/>
    <col min="4098" max="4098" width="12.28515625" style="1100" bestFit="1" customWidth="1"/>
    <col min="4099" max="4099" width="14.85546875" style="1100" bestFit="1" customWidth="1"/>
    <col min="4100" max="4101" width="9.28515625" style="1100" bestFit="1" customWidth="1"/>
    <col min="4102" max="4102" width="12.28515625" style="1100" bestFit="1" customWidth="1"/>
    <col min="4103" max="4103" width="14.85546875" style="1100" bestFit="1" customWidth="1"/>
    <col min="4104" max="4104" width="12.28515625" style="1100" bestFit="1" customWidth="1"/>
    <col min="4105" max="4105" width="14.85546875" style="1100" bestFit="1" customWidth="1"/>
    <col min="4106" max="4107" width="9.28515625" style="1100" bestFit="1" customWidth="1"/>
    <col min="4108" max="4108" width="12.28515625" style="1100" bestFit="1" customWidth="1"/>
    <col min="4109" max="4109" width="14.85546875" style="1100" bestFit="1" customWidth="1"/>
    <col min="4110" max="4110" width="14.42578125" style="1100" bestFit="1" customWidth="1"/>
    <col min="4111" max="4111" width="12.28515625" style="1100" bestFit="1" customWidth="1"/>
    <col min="4112" max="4112" width="11.5703125" style="1100" customWidth="1"/>
    <col min="4113" max="4113" width="14.85546875" style="1100" customWidth="1"/>
    <col min="4114" max="4352" width="9.140625" style="1100"/>
    <col min="4353" max="4353" width="10.5703125" style="1100" bestFit="1" customWidth="1"/>
    <col min="4354" max="4354" width="12.28515625" style="1100" bestFit="1" customWidth="1"/>
    <col min="4355" max="4355" width="14.85546875" style="1100" bestFit="1" customWidth="1"/>
    <col min="4356" max="4357" width="9.28515625" style="1100" bestFit="1" customWidth="1"/>
    <col min="4358" max="4358" width="12.28515625" style="1100" bestFit="1" customWidth="1"/>
    <col min="4359" max="4359" width="14.85546875" style="1100" bestFit="1" customWidth="1"/>
    <col min="4360" max="4360" width="12.28515625" style="1100" bestFit="1" customWidth="1"/>
    <col min="4361" max="4361" width="14.85546875" style="1100" bestFit="1" customWidth="1"/>
    <col min="4362" max="4363" width="9.28515625" style="1100" bestFit="1" customWidth="1"/>
    <col min="4364" max="4364" width="12.28515625" style="1100" bestFit="1" customWidth="1"/>
    <col min="4365" max="4365" width="14.85546875" style="1100" bestFit="1" customWidth="1"/>
    <col min="4366" max="4366" width="14.42578125" style="1100" bestFit="1" customWidth="1"/>
    <col min="4367" max="4367" width="12.28515625" style="1100" bestFit="1" customWidth="1"/>
    <col min="4368" max="4368" width="11.5703125" style="1100" customWidth="1"/>
    <col min="4369" max="4369" width="14.85546875" style="1100" customWidth="1"/>
    <col min="4370" max="4608" width="9.140625" style="1100"/>
    <col min="4609" max="4609" width="10.5703125" style="1100" bestFit="1" customWidth="1"/>
    <col min="4610" max="4610" width="12.28515625" style="1100" bestFit="1" customWidth="1"/>
    <col min="4611" max="4611" width="14.85546875" style="1100" bestFit="1" customWidth="1"/>
    <col min="4612" max="4613" width="9.28515625" style="1100" bestFit="1" customWidth="1"/>
    <col min="4614" max="4614" width="12.28515625" style="1100" bestFit="1" customWidth="1"/>
    <col min="4615" max="4615" width="14.85546875" style="1100" bestFit="1" customWidth="1"/>
    <col min="4616" max="4616" width="12.28515625" style="1100" bestFit="1" customWidth="1"/>
    <col min="4617" max="4617" width="14.85546875" style="1100" bestFit="1" customWidth="1"/>
    <col min="4618" max="4619" width="9.28515625" style="1100" bestFit="1" customWidth="1"/>
    <col min="4620" max="4620" width="12.28515625" style="1100" bestFit="1" customWidth="1"/>
    <col min="4621" max="4621" width="14.85546875" style="1100" bestFit="1" customWidth="1"/>
    <col min="4622" max="4622" width="14.42578125" style="1100" bestFit="1" customWidth="1"/>
    <col min="4623" max="4623" width="12.28515625" style="1100" bestFit="1" customWidth="1"/>
    <col min="4624" max="4624" width="11.5703125" style="1100" customWidth="1"/>
    <col min="4625" max="4625" width="14.85546875" style="1100" customWidth="1"/>
    <col min="4626" max="4864" width="9.140625" style="1100"/>
    <col min="4865" max="4865" width="10.5703125" style="1100" bestFit="1" customWidth="1"/>
    <col min="4866" max="4866" width="12.28515625" style="1100" bestFit="1" customWidth="1"/>
    <col min="4867" max="4867" width="14.85546875" style="1100" bestFit="1" customWidth="1"/>
    <col min="4868" max="4869" width="9.28515625" style="1100" bestFit="1" customWidth="1"/>
    <col min="4870" max="4870" width="12.28515625" style="1100" bestFit="1" customWidth="1"/>
    <col min="4871" max="4871" width="14.85546875" style="1100" bestFit="1" customWidth="1"/>
    <col min="4872" max="4872" width="12.28515625" style="1100" bestFit="1" customWidth="1"/>
    <col min="4873" max="4873" width="14.85546875" style="1100" bestFit="1" customWidth="1"/>
    <col min="4874" max="4875" width="9.28515625" style="1100" bestFit="1" customWidth="1"/>
    <col min="4876" max="4876" width="12.28515625" style="1100" bestFit="1" customWidth="1"/>
    <col min="4877" max="4877" width="14.85546875" style="1100" bestFit="1" customWidth="1"/>
    <col min="4878" max="4878" width="14.42578125" style="1100" bestFit="1" customWidth="1"/>
    <col min="4879" max="4879" width="12.28515625" style="1100" bestFit="1" customWidth="1"/>
    <col min="4880" max="4880" width="11.5703125" style="1100" customWidth="1"/>
    <col min="4881" max="4881" width="14.85546875" style="1100" customWidth="1"/>
    <col min="4882" max="5120" width="9.140625" style="1100"/>
    <col min="5121" max="5121" width="10.5703125" style="1100" bestFit="1" customWidth="1"/>
    <col min="5122" max="5122" width="12.28515625" style="1100" bestFit="1" customWidth="1"/>
    <col min="5123" max="5123" width="14.85546875" style="1100" bestFit="1" customWidth="1"/>
    <col min="5124" max="5125" width="9.28515625" style="1100" bestFit="1" customWidth="1"/>
    <col min="5126" max="5126" width="12.28515625" style="1100" bestFit="1" customWidth="1"/>
    <col min="5127" max="5127" width="14.85546875" style="1100" bestFit="1" customWidth="1"/>
    <col min="5128" max="5128" width="12.28515625" style="1100" bestFit="1" customWidth="1"/>
    <col min="5129" max="5129" width="14.85546875" style="1100" bestFit="1" customWidth="1"/>
    <col min="5130" max="5131" width="9.28515625" style="1100" bestFit="1" customWidth="1"/>
    <col min="5132" max="5132" width="12.28515625" style="1100" bestFit="1" customWidth="1"/>
    <col min="5133" max="5133" width="14.85546875" style="1100" bestFit="1" customWidth="1"/>
    <col min="5134" max="5134" width="14.42578125" style="1100" bestFit="1" customWidth="1"/>
    <col min="5135" max="5135" width="12.28515625" style="1100" bestFit="1" customWidth="1"/>
    <col min="5136" max="5136" width="11.5703125" style="1100" customWidth="1"/>
    <col min="5137" max="5137" width="14.85546875" style="1100" customWidth="1"/>
    <col min="5138" max="5376" width="9.140625" style="1100"/>
    <col min="5377" max="5377" width="10.5703125" style="1100" bestFit="1" customWidth="1"/>
    <col min="5378" max="5378" width="12.28515625" style="1100" bestFit="1" customWidth="1"/>
    <col min="5379" max="5379" width="14.85546875" style="1100" bestFit="1" customWidth="1"/>
    <col min="5380" max="5381" width="9.28515625" style="1100" bestFit="1" customWidth="1"/>
    <col min="5382" max="5382" width="12.28515625" style="1100" bestFit="1" customWidth="1"/>
    <col min="5383" max="5383" width="14.85546875" style="1100" bestFit="1" customWidth="1"/>
    <col min="5384" max="5384" width="12.28515625" style="1100" bestFit="1" customWidth="1"/>
    <col min="5385" max="5385" width="14.85546875" style="1100" bestFit="1" customWidth="1"/>
    <col min="5386" max="5387" width="9.28515625" style="1100" bestFit="1" customWidth="1"/>
    <col min="5388" max="5388" width="12.28515625" style="1100" bestFit="1" customWidth="1"/>
    <col min="5389" max="5389" width="14.85546875" style="1100" bestFit="1" customWidth="1"/>
    <col min="5390" max="5390" width="14.42578125" style="1100" bestFit="1" customWidth="1"/>
    <col min="5391" max="5391" width="12.28515625" style="1100" bestFit="1" customWidth="1"/>
    <col min="5392" max="5392" width="11.5703125" style="1100" customWidth="1"/>
    <col min="5393" max="5393" width="14.85546875" style="1100" customWidth="1"/>
    <col min="5394" max="5632" width="9.140625" style="1100"/>
    <col min="5633" max="5633" width="10.5703125" style="1100" bestFit="1" customWidth="1"/>
    <col min="5634" max="5634" width="12.28515625" style="1100" bestFit="1" customWidth="1"/>
    <col min="5635" max="5635" width="14.85546875" style="1100" bestFit="1" customWidth="1"/>
    <col min="5636" max="5637" width="9.28515625" style="1100" bestFit="1" customWidth="1"/>
    <col min="5638" max="5638" width="12.28515625" style="1100" bestFit="1" customWidth="1"/>
    <col min="5639" max="5639" width="14.85546875" style="1100" bestFit="1" customWidth="1"/>
    <col min="5640" max="5640" width="12.28515625" style="1100" bestFit="1" customWidth="1"/>
    <col min="5641" max="5641" width="14.85546875" style="1100" bestFit="1" customWidth="1"/>
    <col min="5642" max="5643" width="9.28515625" style="1100" bestFit="1" customWidth="1"/>
    <col min="5644" max="5644" width="12.28515625" style="1100" bestFit="1" customWidth="1"/>
    <col min="5645" max="5645" width="14.85546875" style="1100" bestFit="1" customWidth="1"/>
    <col min="5646" max="5646" width="14.42578125" style="1100" bestFit="1" customWidth="1"/>
    <col min="5647" max="5647" width="12.28515625" style="1100" bestFit="1" customWidth="1"/>
    <col min="5648" max="5648" width="11.5703125" style="1100" customWidth="1"/>
    <col min="5649" max="5649" width="14.85546875" style="1100" customWidth="1"/>
    <col min="5650" max="5888" width="9.140625" style="1100"/>
    <col min="5889" max="5889" width="10.5703125" style="1100" bestFit="1" customWidth="1"/>
    <col min="5890" max="5890" width="12.28515625" style="1100" bestFit="1" customWidth="1"/>
    <col min="5891" max="5891" width="14.85546875" style="1100" bestFit="1" customWidth="1"/>
    <col min="5892" max="5893" width="9.28515625" style="1100" bestFit="1" customWidth="1"/>
    <col min="5894" max="5894" width="12.28515625" style="1100" bestFit="1" customWidth="1"/>
    <col min="5895" max="5895" width="14.85546875" style="1100" bestFit="1" customWidth="1"/>
    <col min="5896" max="5896" width="12.28515625" style="1100" bestFit="1" customWidth="1"/>
    <col min="5897" max="5897" width="14.85546875" style="1100" bestFit="1" customWidth="1"/>
    <col min="5898" max="5899" width="9.28515625" style="1100" bestFit="1" customWidth="1"/>
    <col min="5900" max="5900" width="12.28515625" style="1100" bestFit="1" customWidth="1"/>
    <col min="5901" max="5901" width="14.85546875" style="1100" bestFit="1" customWidth="1"/>
    <col min="5902" max="5902" width="14.42578125" style="1100" bestFit="1" customWidth="1"/>
    <col min="5903" max="5903" width="12.28515625" style="1100" bestFit="1" customWidth="1"/>
    <col min="5904" max="5904" width="11.5703125" style="1100" customWidth="1"/>
    <col min="5905" max="5905" width="14.85546875" style="1100" customWidth="1"/>
    <col min="5906" max="6144" width="9.140625" style="1100"/>
    <col min="6145" max="6145" width="10.5703125" style="1100" bestFit="1" customWidth="1"/>
    <col min="6146" max="6146" width="12.28515625" style="1100" bestFit="1" customWidth="1"/>
    <col min="6147" max="6147" width="14.85546875" style="1100" bestFit="1" customWidth="1"/>
    <col min="6148" max="6149" width="9.28515625" style="1100" bestFit="1" customWidth="1"/>
    <col min="6150" max="6150" width="12.28515625" style="1100" bestFit="1" customWidth="1"/>
    <col min="6151" max="6151" width="14.85546875" style="1100" bestFit="1" customWidth="1"/>
    <col min="6152" max="6152" width="12.28515625" style="1100" bestFit="1" customWidth="1"/>
    <col min="6153" max="6153" width="14.85546875" style="1100" bestFit="1" customWidth="1"/>
    <col min="6154" max="6155" width="9.28515625" style="1100" bestFit="1" customWidth="1"/>
    <col min="6156" max="6156" width="12.28515625" style="1100" bestFit="1" customWidth="1"/>
    <col min="6157" max="6157" width="14.85546875" style="1100" bestFit="1" customWidth="1"/>
    <col min="6158" max="6158" width="14.42578125" style="1100" bestFit="1" customWidth="1"/>
    <col min="6159" max="6159" width="12.28515625" style="1100" bestFit="1" customWidth="1"/>
    <col min="6160" max="6160" width="11.5703125" style="1100" customWidth="1"/>
    <col min="6161" max="6161" width="14.85546875" style="1100" customWidth="1"/>
    <col min="6162" max="6400" width="9.140625" style="1100"/>
    <col min="6401" max="6401" width="10.5703125" style="1100" bestFit="1" customWidth="1"/>
    <col min="6402" max="6402" width="12.28515625" style="1100" bestFit="1" customWidth="1"/>
    <col min="6403" max="6403" width="14.85546875" style="1100" bestFit="1" customWidth="1"/>
    <col min="6404" max="6405" width="9.28515625" style="1100" bestFit="1" customWidth="1"/>
    <col min="6406" max="6406" width="12.28515625" style="1100" bestFit="1" customWidth="1"/>
    <col min="6407" max="6407" width="14.85546875" style="1100" bestFit="1" customWidth="1"/>
    <col min="6408" max="6408" width="12.28515625" style="1100" bestFit="1" customWidth="1"/>
    <col min="6409" max="6409" width="14.85546875" style="1100" bestFit="1" customWidth="1"/>
    <col min="6410" max="6411" width="9.28515625" style="1100" bestFit="1" customWidth="1"/>
    <col min="6412" max="6412" width="12.28515625" style="1100" bestFit="1" customWidth="1"/>
    <col min="6413" max="6413" width="14.85546875" style="1100" bestFit="1" customWidth="1"/>
    <col min="6414" max="6414" width="14.42578125" style="1100" bestFit="1" customWidth="1"/>
    <col min="6415" max="6415" width="12.28515625" style="1100" bestFit="1" customWidth="1"/>
    <col min="6416" max="6416" width="11.5703125" style="1100" customWidth="1"/>
    <col min="6417" max="6417" width="14.85546875" style="1100" customWidth="1"/>
    <col min="6418" max="6656" width="9.140625" style="1100"/>
    <col min="6657" max="6657" width="10.5703125" style="1100" bestFit="1" customWidth="1"/>
    <col min="6658" max="6658" width="12.28515625" style="1100" bestFit="1" customWidth="1"/>
    <col min="6659" max="6659" width="14.85546875" style="1100" bestFit="1" customWidth="1"/>
    <col min="6660" max="6661" width="9.28515625" style="1100" bestFit="1" customWidth="1"/>
    <col min="6662" max="6662" width="12.28515625" style="1100" bestFit="1" customWidth="1"/>
    <col min="6663" max="6663" width="14.85546875" style="1100" bestFit="1" customWidth="1"/>
    <col min="6664" max="6664" width="12.28515625" style="1100" bestFit="1" customWidth="1"/>
    <col min="6665" max="6665" width="14.85546875" style="1100" bestFit="1" customWidth="1"/>
    <col min="6666" max="6667" width="9.28515625" style="1100" bestFit="1" customWidth="1"/>
    <col min="6668" max="6668" width="12.28515625" style="1100" bestFit="1" customWidth="1"/>
    <col min="6669" max="6669" width="14.85546875" style="1100" bestFit="1" customWidth="1"/>
    <col min="6670" max="6670" width="14.42578125" style="1100" bestFit="1" customWidth="1"/>
    <col min="6671" max="6671" width="12.28515625" style="1100" bestFit="1" customWidth="1"/>
    <col min="6672" max="6672" width="11.5703125" style="1100" customWidth="1"/>
    <col min="6673" max="6673" width="14.85546875" style="1100" customWidth="1"/>
    <col min="6674" max="6912" width="9.140625" style="1100"/>
    <col min="6913" max="6913" width="10.5703125" style="1100" bestFit="1" customWidth="1"/>
    <col min="6914" max="6914" width="12.28515625" style="1100" bestFit="1" customWidth="1"/>
    <col min="6915" max="6915" width="14.85546875" style="1100" bestFit="1" customWidth="1"/>
    <col min="6916" max="6917" width="9.28515625" style="1100" bestFit="1" customWidth="1"/>
    <col min="6918" max="6918" width="12.28515625" style="1100" bestFit="1" customWidth="1"/>
    <col min="6919" max="6919" width="14.85546875" style="1100" bestFit="1" customWidth="1"/>
    <col min="6920" max="6920" width="12.28515625" style="1100" bestFit="1" customWidth="1"/>
    <col min="6921" max="6921" width="14.85546875" style="1100" bestFit="1" customWidth="1"/>
    <col min="6922" max="6923" width="9.28515625" style="1100" bestFit="1" customWidth="1"/>
    <col min="6924" max="6924" width="12.28515625" style="1100" bestFit="1" customWidth="1"/>
    <col min="6925" max="6925" width="14.85546875" style="1100" bestFit="1" customWidth="1"/>
    <col min="6926" max="6926" width="14.42578125" style="1100" bestFit="1" customWidth="1"/>
    <col min="6927" max="6927" width="12.28515625" style="1100" bestFit="1" customWidth="1"/>
    <col min="6928" max="6928" width="11.5703125" style="1100" customWidth="1"/>
    <col min="6929" max="6929" width="14.85546875" style="1100" customWidth="1"/>
    <col min="6930" max="7168" width="9.140625" style="1100"/>
    <col min="7169" max="7169" width="10.5703125" style="1100" bestFit="1" customWidth="1"/>
    <col min="7170" max="7170" width="12.28515625" style="1100" bestFit="1" customWidth="1"/>
    <col min="7171" max="7171" width="14.85546875" style="1100" bestFit="1" customWidth="1"/>
    <col min="7172" max="7173" width="9.28515625" style="1100" bestFit="1" customWidth="1"/>
    <col min="7174" max="7174" width="12.28515625" style="1100" bestFit="1" customWidth="1"/>
    <col min="7175" max="7175" width="14.85546875" style="1100" bestFit="1" customWidth="1"/>
    <col min="7176" max="7176" width="12.28515625" style="1100" bestFit="1" customWidth="1"/>
    <col min="7177" max="7177" width="14.85546875" style="1100" bestFit="1" customWidth="1"/>
    <col min="7178" max="7179" width="9.28515625" style="1100" bestFit="1" customWidth="1"/>
    <col min="7180" max="7180" width="12.28515625" style="1100" bestFit="1" customWidth="1"/>
    <col min="7181" max="7181" width="14.85546875" style="1100" bestFit="1" customWidth="1"/>
    <col min="7182" max="7182" width="14.42578125" style="1100" bestFit="1" customWidth="1"/>
    <col min="7183" max="7183" width="12.28515625" style="1100" bestFit="1" customWidth="1"/>
    <col min="7184" max="7184" width="11.5703125" style="1100" customWidth="1"/>
    <col min="7185" max="7185" width="14.85546875" style="1100" customWidth="1"/>
    <col min="7186" max="7424" width="9.140625" style="1100"/>
    <col min="7425" max="7425" width="10.5703125" style="1100" bestFit="1" customWidth="1"/>
    <col min="7426" max="7426" width="12.28515625" style="1100" bestFit="1" customWidth="1"/>
    <col min="7427" max="7427" width="14.85546875" style="1100" bestFit="1" customWidth="1"/>
    <col min="7428" max="7429" width="9.28515625" style="1100" bestFit="1" customWidth="1"/>
    <col min="7430" max="7430" width="12.28515625" style="1100" bestFit="1" customWidth="1"/>
    <col min="7431" max="7431" width="14.85546875" style="1100" bestFit="1" customWidth="1"/>
    <col min="7432" max="7432" width="12.28515625" style="1100" bestFit="1" customWidth="1"/>
    <col min="7433" max="7433" width="14.85546875" style="1100" bestFit="1" customWidth="1"/>
    <col min="7434" max="7435" width="9.28515625" style="1100" bestFit="1" customWidth="1"/>
    <col min="7436" max="7436" width="12.28515625" style="1100" bestFit="1" customWidth="1"/>
    <col min="7437" max="7437" width="14.85546875" style="1100" bestFit="1" customWidth="1"/>
    <col min="7438" max="7438" width="14.42578125" style="1100" bestFit="1" customWidth="1"/>
    <col min="7439" max="7439" width="12.28515625" style="1100" bestFit="1" customWidth="1"/>
    <col min="7440" max="7440" width="11.5703125" style="1100" customWidth="1"/>
    <col min="7441" max="7441" width="14.85546875" style="1100" customWidth="1"/>
    <col min="7442" max="7680" width="9.140625" style="1100"/>
    <col min="7681" max="7681" width="10.5703125" style="1100" bestFit="1" customWidth="1"/>
    <col min="7682" max="7682" width="12.28515625" style="1100" bestFit="1" customWidth="1"/>
    <col min="7683" max="7683" width="14.85546875" style="1100" bestFit="1" customWidth="1"/>
    <col min="7684" max="7685" width="9.28515625" style="1100" bestFit="1" customWidth="1"/>
    <col min="7686" max="7686" width="12.28515625" style="1100" bestFit="1" customWidth="1"/>
    <col min="7687" max="7687" width="14.85546875" style="1100" bestFit="1" customWidth="1"/>
    <col min="7688" max="7688" width="12.28515625" style="1100" bestFit="1" customWidth="1"/>
    <col min="7689" max="7689" width="14.85546875" style="1100" bestFit="1" customWidth="1"/>
    <col min="7690" max="7691" width="9.28515625" style="1100" bestFit="1" customWidth="1"/>
    <col min="7692" max="7692" width="12.28515625" style="1100" bestFit="1" customWidth="1"/>
    <col min="7693" max="7693" width="14.85546875" style="1100" bestFit="1" customWidth="1"/>
    <col min="7694" max="7694" width="14.42578125" style="1100" bestFit="1" customWidth="1"/>
    <col min="7695" max="7695" width="12.28515625" style="1100" bestFit="1" customWidth="1"/>
    <col min="7696" max="7696" width="11.5703125" style="1100" customWidth="1"/>
    <col min="7697" max="7697" width="14.85546875" style="1100" customWidth="1"/>
    <col min="7698" max="7936" width="9.140625" style="1100"/>
    <col min="7937" max="7937" width="10.5703125" style="1100" bestFit="1" customWidth="1"/>
    <col min="7938" max="7938" width="12.28515625" style="1100" bestFit="1" customWidth="1"/>
    <col min="7939" max="7939" width="14.85546875" style="1100" bestFit="1" customWidth="1"/>
    <col min="7940" max="7941" width="9.28515625" style="1100" bestFit="1" customWidth="1"/>
    <col min="7942" max="7942" width="12.28515625" style="1100" bestFit="1" customWidth="1"/>
    <col min="7943" max="7943" width="14.85546875" style="1100" bestFit="1" customWidth="1"/>
    <col min="7944" max="7944" width="12.28515625" style="1100" bestFit="1" customWidth="1"/>
    <col min="7945" max="7945" width="14.85546875" style="1100" bestFit="1" customWidth="1"/>
    <col min="7946" max="7947" width="9.28515625" style="1100" bestFit="1" customWidth="1"/>
    <col min="7948" max="7948" width="12.28515625" style="1100" bestFit="1" customWidth="1"/>
    <col min="7949" max="7949" width="14.85546875" style="1100" bestFit="1" customWidth="1"/>
    <col min="7950" max="7950" width="14.42578125" style="1100" bestFit="1" customWidth="1"/>
    <col min="7951" max="7951" width="12.28515625" style="1100" bestFit="1" customWidth="1"/>
    <col min="7952" max="7952" width="11.5703125" style="1100" customWidth="1"/>
    <col min="7953" max="7953" width="14.85546875" style="1100" customWidth="1"/>
    <col min="7954" max="8192" width="9.140625" style="1100"/>
    <col min="8193" max="8193" width="10.5703125" style="1100" bestFit="1" customWidth="1"/>
    <col min="8194" max="8194" width="12.28515625" style="1100" bestFit="1" customWidth="1"/>
    <col min="8195" max="8195" width="14.85546875" style="1100" bestFit="1" customWidth="1"/>
    <col min="8196" max="8197" width="9.28515625" style="1100" bestFit="1" customWidth="1"/>
    <col min="8198" max="8198" width="12.28515625" style="1100" bestFit="1" customWidth="1"/>
    <col min="8199" max="8199" width="14.85546875" style="1100" bestFit="1" customWidth="1"/>
    <col min="8200" max="8200" width="12.28515625" style="1100" bestFit="1" customWidth="1"/>
    <col min="8201" max="8201" width="14.85546875" style="1100" bestFit="1" customWidth="1"/>
    <col min="8202" max="8203" width="9.28515625" style="1100" bestFit="1" customWidth="1"/>
    <col min="8204" max="8204" width="12.28515625" style="1100" bestFit="1" customWidth="1"/>
    <col min="8205" max="8205" width="14.85546875" style="1100" bestFit="1" customWidth="1"/>
    <col min="8206" max="8206" width="14.42578125" style="1100" bestFit="1" customWidth="1"/>
    <col min="8207" max="8207" width="12.28515625" style="1100" bestFit="1" customWidth="1"/>
    <col min="8208" max="8208" width="11.5703125" style="1100" customWidth="1"/>
    <col min="8209" max="8209" width="14.85546875" style="1100" customWidth="1"/>
    <col min="8210" max="8448" width="9.140625" style="1100"/>
    <col min="8449" max="8449" width="10.5703125" style="1100" bestFit="1" customWidth="1"/>
    <col min="8450" max="8450" width="12.28515625" style="1100" bestFit="1" customWidth="1"/>
    <col min="8451" max="8451" width="14.85546875" style="1100" bestFit="1" customWidth="1"/>
    <col min="8452" max="8453" width="9.28515625" style="1100" bestFit="1" customWidth="1"/>
    <col min="8454" max="8454" width="12.28515625" style="1100" bestFit="1" customWidth="1"/>
    <col min="8455" max="8455" width="14.85546875" style="1100" bestFit="1" customWidth="1"/>
    <col min="8456" max="8456" width="12.28515625" style="1100" bestFit="1" customWidth="1"/>
    <col min="8457" max="8457" width="14.85546875" style="1100" bestFit="1" customWidth="1"/>
    <col min="8458" max="8459" width="9.28515625" style="1100" bestFit="1" customWidth="1"/>
    <col min="8460" max="8460" width="12.28515625" style="1100" bestFit="1" customWidth="1"/>
    <col min="8461" max="8461" width="14.85546875" style="1100" bestFit="1" customWidth="1"/>
    <col min="8462" max="8462" width="14.42578125" style="1100" bestFit="1" customWidth="1"/>
    <col min="8463" max="8463" width="12.28515625" style="1100" bestFit="1" customWidth="1"/>
    <col min="8464" max="8464" width="11.5703125" style="1100" customWidth="1"/>
    <col min="8465" max="8465" width="14.85546875" style="1100" customWidth="1"/>
    <col min="8466" max="8704" width="9.140625" style="1100"/>
    <col min="8705" max="8705" width="10.5703125" style="1100" bestFit="1" customWidth="1"/>
    <col min="8706" max="8706" width="12.28515625" style="1100" bestFit="1" customWidth="1"/>
    <col min="8707" max="8707" width="14.85546875" style="1100" bestFit="1" customWidth="1"/>
    <col min="8708" max="8709" width="9.28515625" style="1100" bestFit="1" customWidth="1"/>
    <col min="8710" max="8710" width="12.28515625" style="1100" bestFit="1" customWidth="1"/>
    <col min="8711" max="8711" width="14.85546875" style="1100" bestFit="1" customWidth="1"/>
    <col min="8712" max="8712" width="12.28515625" style="1100" bestFit="1" customWidth="1"/>
    <col min="8713" max="8713" width="14.85546875" style="1100" bestFit="1" customWidth="1"/>
    <col min="8714" max="8715" width="9.28515625" style="1100" bestFit="1" customWidth="1"/>
    <col min="8716" max="8716" width="12.28515625" style="1100" bestFit="1" customWidth="1"/>
    <col min="8717" max="8717" width="14.85546875" style="1100" bestFit="1" customWidth="1"/>
    <col min="8718" max="8718" width="14.42578125" style="1100" bestFit="1" customWidth="1"/>
    <col min="8719" max="8719" width="12.28515625" style="1100" bestFit="1" customWidth="1"/>
    <col min="8720" max="8720" width="11.5703125" style="1100" customWidth="1"/>
    <col min="8721" max="8721" width="14.85546875" style="1100" customWidth="1"/>
    <col min="8722" max="8960" width="9.140625" style="1100"/>
    <col min="8961" max="8961" width="10.5703125" style="1100" bestFit="1" customWidth="1"/>
    <col min="8962" max="8962" width="12.28515625" style="1100" bestFit="1" customWidth="1"/>
    <col min="8963" max="8963" width="14.85546875" style="1100" bestFit="1" customWidth="1"/>
    <col min="8964" max="8965" width="9.28515625" style="1100" bestFit="1" customWidth="1"/>
    <col min="8966" max="8966" width="12.28515625" style="1100" bestFit="1" customWidth="1"/>
    <col min="8967" max="8967" width="14.85546875" style="1100" bestFit="1" customWidth="1"/>
    <col min="8968" max="8968" width="12.28515625" style="1100" bestFit="1" customWidth="1"/>
    <col min="8969" max="8969" width="14.85546875" style="1100" bestFit="1" customWidth="1"/>
    <col min="8970" max="8971" width="9.28515625" style="1100" bestFit="1" customWidth="1"/>
    <col min="8972" max="8972" width="12.28515625" style="1100" bestFit="1" customWidth="1"/>
    <col min="8973" max="8973" width="14.85546875" style="1100" bestFit="1" customWidth="1"/>
    <col min="8974" max="8974" width="14.42578125" style="1100" bestFit="1" customWidth="1"/>
    <col min="8975" max="8975" width="12.28515625" style="1100" bestFit="1" customWidth="1"/>
    <col min="8976" max="8976" width="11.5703125" style="1100" customWidth="1"/>
    <col min="8977" max="8977" width="14.85546875" style="1100" customWidth="1"/>
    <col min="8978" max="9216" width="9.140625" style="1100"/>
    <col min="9217" max="9217" width="10.5703125" style="1100" bestFit="1" customWidth="1"/>
    <col min="9218" max="9218" width="12.28515625" style="1100" bestFit="1" customWidth="1"/>
    <col min="9219" max="9219" width="14.85546875" style="1100" bestFit="1" customWidth="1"/>
    <col min="9220" max="9221" width="9.28515625" style="1100" bestFit="1" customWidth="1"/>
    <col min="9222" max="9222" width="12.28515625" style="1100" bestFit="1" customWidth="1"/>
    <col min="9223" max="9223" width="14.85546875" style="1100" bestFit="1" customWidth="1"/>
    <col min="9224" max="9224" width="12.28515625" style="1100" bestFit="1" customWidth="1"/>
    <col min="9225" max="9225" width="14.85546875" style="1100" bestFit="1" customWidth="1"/>
    <col min="9226" max="9227" width="9.28515625" style="1100" bestFit="1" customWidth="1"/>
    <col min="9228" max="9228" width="12.28515625" style="1100" bestFit="1" customWidth="1"/>
    <col min="9229" max="9229" width="14.85546875" style="1100" bestFit="1" customWidth="1"/>
    <col min="9230" max="9230" width="14.42578125" style="1100" bestFit="1" customWidth="1"/>
    <col min="9231" max="9231" width="12.28515625" style="1100" bestFit="1" customWidth="1"/>
    <col min="9232" max="9232" width="11.5703125" style="1100" customWidth="1"/>
    <col min="9233" max="9233" width="14.85546875" style="1100" customWidth="1"/>
    <col min="9234" max="9472" width="9.140625" style="1100"/>
    <col min="9473" max="9473" width="10.5703125" style="1100" bestFit="1" customWidth="1"/>
    <col min="9474" max="9474" width="12.28515625" style="1100" bestFit="1" customWidth="1"/>
    <col min="9475" max="9475" width="14.85546875" style="1100" bestFit="1" customWidth="1"/>
    <col min="9476" max="9477" width="9.28515625" style="1100" bestFit="1" customWidth="1"/>
    <col min="9478" max="9478" width="12.28515625" style="1100" bestFit="1" customWidth="1"/>
    <col min="9479" max="9479" width="14.85546875" style="1100" bestFit="1" customWidth="1"/>
    <col min="9480" max="9480" width="12.28515625" style="1100" bestFit="1" customWidth="1"/>
    <col min="9481" max="9481" width="14.85546875" style="1100" bestFit="1" customWidth="1"/>
    <col min="9482" max="9483" width="9.28515625" style="1100" bestFit="1" customWidth="1"/>
    <col min="9484" max="9484" width="12.28515625" style="1100" bestFit="1" customWidth="1"/>
    <col min="9485" max="9485" width="14.85546875" style="1100" bestFit="1" customWidth="1"/>
    <col min="9486" max="9486" width="14.42578125" style="1100" bestFit="1" customWidth="1"/>
    <col min="9487" max="9487" width="12.28515625" style="1100" bestFit="1" customWidth="1"/>
    <col min="9488" max="9488" width="11.5703125" style="1100" customWidth="1"/>
    <col min="9489" max="9489" width="14.85546875" style="1100" customWidth="1"/>
    <col min="9490" max="9728" width="9.140625" style="1100"/>
    <col min="9729" max="9729" width="10.5703125" style="1100" bestFit="1" customWidth="1"/>
    <col min="9730" max="9730" width="12.28515625" style="1100" bestFit="1" customWidth="1"/>
    <col min="9731" max="9731" width="14.85546875" style="1100" bestFit="1" customWidth="1"/>
    <col min="9732" max="9733" width="9.28515625" style="1100" bestFit="1" customWidth="1"/>
    <col min="9734" max="9734" width="12.28515625" style="1100" bestFit="1" customWidth="1"/>
    <col min="9735" max="9735" width="14.85546875" style="1100" bestFit="1" customWidth="1"/>
    <col min="9736" max="9736" width="12.28515625" style="1100" bestFit="1" customWidth="1"/>
    <col min="9737" max="9737" width="14.85546875" style="1100" bestFit="1" customWidth="1"/>
    <col min="9738" max="9739" width="9.28515625" style="1100" bestFit="1" customWidth="1"/>
    <col min="9740" max="9740" width="12.28515625" style="1100" bestFit="1" customWidth="1"/>
    <col min="9741" max="9741" width="14.85546875" style="1100" bestFit="1" customWidth="1"/>
    <col min="9742" max="9742" width="14.42578125" style="1100" bestFit="1" customWidth="1"/>
    <col min="9743" max="9743" width="12.28515625" style="1100" bestFit="1" customWidth="1"/>
    <col min="9744" max="9744" width="11.5703125" style="1100" customWidth="1"/>
    <col min="9745" max="9745" width="14.85546875" style="1100" customWidth="1"/>
    <col min="9746" max="9984" width="9.140625" style="1100"/>
    <col min="9985" max="9985" width="10.5703125" style="1100" bestFit="1" customWidth="1"/>
    <col min="9986" max="9986" width="12.28515625" style="1100" bestFit="1" customWidth="1"/>
    <col min="9987" max="9987" width="14.85546875" style="1100" bestFit="1" customWidth="1"/>
    <col min="9988" max="9989" width="9.28515625" style="1100" bestFit="1" customWidth="1"/>
    <col min="9990" max="9990" width="12.28515625" style="1100" bestFit="1" customWidth="1"/>
    <col min="9991" max="9991" width="14.85546875" style="1100" bestFit="1" customWidth="1"/>
    <col min="9992" max="9992" width="12.28515625" style="1100" bestFit="1" customWidth="1"/>
    <col min="9993" max="9993" width="14.85546875" style="1100" bestFit="1" customWidth="1"/>
    <col min="9994" max="9995" width="9.28515625" style="1100" bestFit="1" customWidth="1"/>
    <col min="9996" max="9996" width="12.28515625" style="1100" bestFit="1" customWidth="1"/>
    <col min="9997" max="9997" width="14.85546875" style="1100" bestFit="1" customWidth="1"/>
    <col min="9998" max="9998" width="14.42578125" style="1100" bestFit="1" customWidth="1"/>
    <col min="9999" max="9999" width="12.28515625" style="1100" bestFit="1" customWidth="1"/>
    <col min="10000" max="10000" width="11.5703125" style="1100" customWidth="1"/>
    <col min="10001" max="10001" width="14.85546875" style="1100" customWidth="1"/>
    <col min="10002" max="10240" width="9.140625" style="1100"/>
    <col min="10241" max="10241" width="10.5703125" style="1100" bestFit="1" customWidth="1"/>
    <col min="10242" max="10242" width="12.28515625" style="1100" bestFit="1" customWidth="1"/>
    <col min="10243" max="10243" width="14.85546875" style="1100" bestFit="1" customWidth="1"/>
    <col min="10244" max="10245" width="9.28515625" style="1100" bestFit="1" customWidth="1"/>
    <col min="10246" max="10246" width="12.28515625" style="1100" bestFit="1" customWidth="1"/>
    <col min="10247" max="10247" width="14.85546875" style="1100" bestFit="1" customWidth="1"/>
    <col min="10248" max="10248" width="12.28515625" style="1100" bestFit="1" customWidth="1"/>
    <col min="10249" max="10249" width="14.85546875" style="1100" bestFit="1" customWidth="1"/>
    <col min="10250" max="10251" width="9.28515625" style="1100" bestFit="1" customWidth="1"/>
    <col min="10252" max="10252" width="12.28515625" style="1100" bestFit="1" customWidth="1"/>
    <col min="10253" max="10253" width="14.85546875" style="1100" bestFit="1" customWidth="1"/>
    <col min="10254" max="10254" width="14.42578125" style="1100" bestFit="1" customWidth="1"/>
    <col min="10255" max="10255" width="12.28515625" style="1100" bestFit="1" customWidth="1"/>
    <col min="10256" max="10256" width="11.5703125" style="1100" customWidth="1"/>
    <col min="10257" max="10257" width="14.85546875" style="1100" customWidth="1"/>
    <col min="10258" max="10496" width="9.140625" style="1100"/>
    <col min="10497" max="10497" width="10.5703125" style="1100" bestFit="1" customWidth="1"/>
    <col min="10498" max="10498" width="12.28515625" style="1100" bestFit="1" customWidth="1"/>
    <col min="10499" max="10499" width="14.85546875" style="1100" bestFit="1" customWidth="1"/>
    <col min="10500" max="10501" width="9.28515625" style="1100" bestFit="1" customWidth="1"/>
    <col min="10502" max="10502" width="12.28515625" style="1100" bestFit="1" customWidth="1"/>
    <col min="10503" max="10503" width="14.85546875" style="1100" bestFit="1" customWidth="1"/>
    <col min="10504" max="10504" width="12.28515625" style="1100" bestFit="1" customWidth="1"/>
    <col min="10505" max="10505" width="14.85546875" style="1100" bestFit="1" customWidth="1"/>
    <col min="10506" max="10507" width="9.28515625" style="1100" bestFit="1" customWidth="1"/>
    <col min="10508" max="10508" width="12.28515625" style="1100" bestFit="1" customWidth="1"/>
    <col min="10509" max="10509" width="14.85546875" style="1100" bestFit="1" customWidth="1"/>
    <col min="10510" max="10510" width="14.42578125" style="1100" bestFit="1" customWidth="1"/>
    <col min="10511" max="10511" width="12.28515625" style="1100" bestFit="1" customWidth="1"/>
    <col min="10512" max="10512" width="11.5703125" style="1100" customWidth="1"/>
    <col min="10513" max="10513" width="14.85546875" style="1100" customWidth="1"/>
    <col min="10514" max="10752" width="9.140625" style="1100"/>
    <col min="10753" max="10753" width="10.5703125" style="1100" bestFit="1" customWidth="1"/>
    <col min="10754" max="10754" width="12.28515625" style="1100" bestFit="1" customWidth="1"/>
    <col min="10755" max="10755" width="14.85546875" style="1100" bestFit="1" customWidth="1"/>
    <col min="10756" max="10757" width="9.28515625" style="1100" bestFit="1" customWidth="1"/>
    <col min="10758" max="10758" width="12.28515625" style="1100" bestFit="1" customWidth="1"/>
    <col min="10759" max="10759" width="14.85546875" style="1100" bestFit="1" customWidth="1"/>
    <col min="10760" max="10760" width="12.28515625" style="1100" bestFit="1" customWidth="1"/>
    <col min="10761" max="10761" width="14.85546875" style="1100" bestFit="1" customWidth="1"/>
    <col min="10762" max="10763" width="9.28515625" style="1100" bestFit="1" customWidth="1"/>
    <col min="10764" max="10764" width="12.28515625" style="1100" bestFit="1" customWidth="1"/>
    <col min="10765" max="10765" width="14.85546875" style="1100" bestFit="1" customWidth="1"/>
    <col min="10766" max="10766" width="14.42578125" style="1100" bestFit="1" customWidth="1"/>
    <col min="10767" max="10767" width="12.28515625" style="1100" bestFit="1" customWidth="1"/>
    <col min="10768" max="10768" width="11.5703125" style="1100" customWidth="1"/>
    <col min="10769" max="10769" width="14.85546875" style="1100" customWidth="1"/>
    <col min="10770" max="11008" width="9.140625" style="1100"/>
    <col min="11009" max="11009" width="10.5703125" style="1100" bestFit="1" customWidth="1"/>
    <col min="11010" max="11010" width="12.28515625" style="1100" bestFit="1" customWidth="1"/>
    <col min="11011" max="11011" width="14.85546875" style="1100" bestFit="1" customWidth="1"/>
    <col min="11012" max="11013" width="9.28515625" style="1100" bestFit="1" customWidth="1"/>
    <col min="11014" max="11014" width="12.28515625" style="1100" bestFit="1" customWidth="1"/>
    <col min="11015" max="11015" width="14.85546875" style="1100" bestFit="1" customWidth="1"/>
    <col min="11016" max="11016" width="12.28515625" style="1100" bestFit="1" customWidth="1"/>
    <col min="11017" max="11017" width="14.85546875" style="1100" bestFit="1" customWidth="1"/>
    <col min="11018" max="11019" width="9.28515625" style="1100" bestFit="1" customWidth="1"/>
    <col min="11020" max="11020" width="12.28515625" style="1100" bestFit="1" customWidth="1"/>
    <col min="11021" max="11021" width="14.85546875" style="1100" bestFit="1" customWidth="1"/>
    <col min="11022" max="11022" width="14.42578125" style="1100" bestFit="1" customWidth="1"/>
    <col min="11023" max="11023" width="12.28515625" style="1100" bestFit="1" customWidth="1"/>
    <col min="11024" max="11024" width="11.5703125" style="1100" customWidth="1"/>
    <col min="11025" max="11025" width="14.85546875" style="1100" customWidth="1"/>
    <col min="11026" max="11264" width="9.140625" style="1100"/>
    <col min="11265" max="11265" width="10.5703125" style="1100" bestFit="1" customWidth="1"/>
    <col min="11266" max="11266" width="12.28515625" style="1100" bestFit="1" customWidth="1"/>
    <col min="11267" max="11267" width="14.85546875" style="1100" bestFit="1" customWidth="1"/>
    <col min="11268" max="11269" width="9.28515625" style="1100" bestFit="1" customWidth="1"/>
    <col min="11270" max="11270" width="12.28515625" style="1100" bestFit="1" customWidth="1"/>
    <col min="11271" max="11271" width="14.85546875" style="1100" bestFit="1" customWidth="1"/>
    <col min="11272" max="11272" width="12.28515625" style="1100" bestFit="1" customWidth="1"/>
    <col min="11273" max="11273" width="14.85546875" style="1100" bestFit="1" customWidth="1"/>
    <col min="11274" max="11275" width="9.28515625" style="1100" bestFit="1" customWidth="1"/>
    <col min="11276" max="11276" width="12.28515625" style="1100" bestFit="1" customWidth="1"/>
    <col min="11277" max="11277" width="14.85546875" style="1100" bestFit="1" customWidth="1"/>
    <col min="11278" max="11278" width="14.42578125" style="1100" bestFit="1" customWidth="1"/>
    <col min="11279" max="11279" width="12.28515625" style="1100" bestFit="1" customWidth="1"/>
    <col min="11280" max="11280" width="11.5703125" style="1100" customWidth="1"/>
    <col min="11281" max="11281" width="14.85546875" style="1100" customWidth="1"/>
    <col min="11282" max="11520" width="9.140625" style="1100"/>
    <col min="11521" max="11521" width="10.5703125" style="1100" bestFit="1" customWidth="1"/>
    <col min="11522" max="11522" width="12.28515625" style="1100" bestFit="1" customWidth="1"/>
    <col min="11523" max="11523" width="14.85546875" style="1100" bestFit="1" customWidth="1"/>
    <col min="11524" max="11525" width="9.28515625" style="1100" bestFit="1" customWidth="1"/>
    <col min="11526" max="11526" width="12.28515625" style="1100" bestFit="1" customWidth="1"/>
    <col min="11527" max="11527" width="14.85546875" style="1100" bestFit="1" customWidth="1"/>
    <col min="11528" max="11528" width="12.28515625" style="1100" bestFit="1" customWidth="1"/>
    <col min="11529" max="11529" width="14.85546875" style="1100" bestFit="1" customWidth="1"/>
    <col min="11530" max="11531" width="9.28515625" style="1100" bestFit="1" customWidth="1"/>
    <col min="11532" max="11532" width="12.28515625" style="1100" bestFit="1" customWidth="1"/>
    <col min="11533" max="11533" width="14.85546875" style="1100" bestFit="1" customWidth="1"/>
    <col min="11534" max="11534" width="14.42578125" style="1100" bestFit="1" customWidth="1"/>
    <col min="11535" max="11535" width="12.28515625" style="1100" bestFit="1" customWidth="1"/>
    <col min="11536" max="11536" width="11.5703125" style="1100" customWidth="1"/>
    <col min="11537" max="11537" width="14.85546875" style="1100" customWidth="1"/>
    <col min="11538" max="11776" width="9.140625" style="1100"/>
    <col min="11777" max="11777" width="10.5703125" style="1100" bestFit="1" customWidth="1"/>
    <col min="11778" max="11778" width="12.28515625" style="1100" bestFit="1" customWidth="1"/>
    <col min="11779" max="11779" width="14.85546875" style="1100" bestFit="1" customWidth="1"/>
    <col min="11780" max="11781" width="9.28515625" style="1100" bestFit="1" customWidth="1"/>
    <col min="11782" max="11782" width="12.28515625" style="1100" bestFit="1" customWidth="1"/>
    <col min="11783" max="11783" width="14.85546875" style="1100" bestFit="1" customWidth="1"/>
    <col min="11784" max="11784" width="12.28515625" style="1100" bestFit="1" customWidth="1"/>
    <col min="11785" max="11785" width="14.85546875" style="1100" bestFit="1" customWidth="1"/>
    <col min="11786" max="11787" width="9.28515625" style="1100" bestFit="1" customWidth="1"/>
    <col min="11788" max="11788" width="12.28515625" style="1100" bestFit="1" customWidth="1"/>
    <col min="11789" max="11789" width="14.85546875" style="1100" bestFit="1" customWidth="1"/>
    <col min="11790" max="11790" width="14.42578125" style="1100" bestFit="1" customWidth="1"/>
    <col min="11791" max="11791" width="12.28515625" style="1100" bestFit="1" customWidth="1"/>
    <col min="11792" max="11792" width="11.5703125" style="1100" customWidth="1"/>
    <col min="11793" max="11793" width="14.85546875" style="1100" customWidth="1"/>
    <col min="11794" max="12032" width="9.140625" style="1100"/>
    <col min="12033" max="12033" width="10.5703125" style="1100" bestFit="1" customWidth="1"/>
    <col min="12034" max="12034" width="12.28515625" style="1100" bestFit="1" customWidth="1"/>
    <col min="12035" max="12035" width="14.85546875" style="1100" bestFit="1" customWidth="1"/>
    <col min="12036" max="12037" width="9.28515625" style="1100" bestFit="1" customWidth="1"/>
    <col min="12038" max="12038" width="12.28515625" style="1100" bestFit="1" customWidth="1"/>
    <col min="12039" max="12039" width="14.85546875" style="1100" bestFit="1" customWidth="1"/>
    <col min="12040" max="12040" width="12.28515625" style="1100" bestFit="1" customWidth="1"/>
    <col min="12041" max="12041" width="14.85546875" style="1100" bestFit="1" customWidth="1"/>
    <col min="12042" max="12043" width="9.28515625" style="1100" bestFit="1" customWidth="1"/>
    <col min="12044" max="12044" width="12.28515625" style="1100" bestFit="1" customWidth="1"/>
    <col min="12045" max="12045" width="14.85546875" style="1100" bestFit="1" customWidth="1"/>
    <col min="12046" max="12046" width="14.42578125" style="1100" bestFit="1" customWidth="1"/>
    <col min="12047" max="12047" width="12.28515625" style="1100" bestFit="1" customWidth="1"/>
    <col min="12048" max="12048" width="11.5703125" style="1100" customWidth="1"/>
    <col min="12049" max="12049" width="14.85546875" style="1100" customWidth="1"/>
    <col min="12050" max="12288" width="9.140625" style="1100"/>
    <col min="12289" max="12289" width="10.5703125" style="1100" bestFit="1" customWidth="1"/>
    <col min="12290" max="12290" width="12.28515625" style="1100" bestFit="1" customWidth="1"/>
    <col min="12291" max="12291" width="14.85546875" style="1100" bestFit="1" customWidth="1"/>
    <col min="12292" max="12293" width="9.28515625" style="1100" bestFit="1" customWidth="1"/>
    <col min="12294" max="12294" width="12.28515625" style="1100" bestFit="1" customWidth="1"/>
    <col min="12295" max="12295" width="14.85546875" style="1100" bestFit="1" customWidth="1"/>
    <col min="12296" max="12296" width="12.28515625" style="1100" bestFit="1" customWidth="1"/>
    <col min="12297" max="12297" width="14.85546875" style="1100" bestFit="1" customWidth="1"/>
    <col min="12298" max="12299" width="9.28515625" style="1100" bestFit="1" customWidth="1"/>
    <col min="12300" max="12300" width="12.28515625" style="1100" bestFit="1" customWidth="1"/>
    <col min="12301" max="12301" width="14.85546875" style="1100" bestFit="1" customWidth="1"/>
    <col min="12302" max="12302" width="14.42578125" style="1100" bestFit="1" customWidth="1"/>
    <col min="12303" max="12303" width="12.28515625" style="1100" bestFit="1" customWidth="1"/>
    <col min="12304" max="12304" width="11.5703125" style="1100" customWidth="1"/>
    <col min="12305" max="12305" width="14.85546875" style="1100" customWidth="1"/>
    <col min="12306" max="12544" width="9.140625" style="1100"/>
    <col min="12545" max="12545" width="10.5703125" style="1100" bestFit="1" customWidth="1"/>
    <col min="12546" max="12546" width="12.28515625" style="1100" bestFit="1" customWidth="1"/>
    <col min="12547" max="12547" width="14.85546875" style="1100" bestFit="1" customWidth="1"/>
    <col min="12548" max="12549" width="9.28515625" style="1100" bestFit="1" customWidth="1"/>
    <col min="12550" max="12550" width="12.28515625" style="1100" bestFit="1" customWidth="1"/>
    <col min="12551" max="12551" width="14.85546875" style="1100" bestFit="1" customWidth="1"/>
    <col min="12552" max="12552" width="12.28515625" style="1100" bestFit="1" customWidth="1"/>
    <col min="12553" max="12553" width="14.85546875" style="1100" bestFit="1" customWidth="1"/>
    <col min="12554" max="12555" width="9.28515625" style="1100" bestFit="1" customWidth="1"/>
    <col min="12556" max="12556" width="12.28515625" style="1100" bestFit="1" customWidth="1"/>
    <col min="12557" max="12557" width="14.85546875" style="1100" bestFit="1" customWidth="1"/>
    <col min="12558" max="12558" width="14.42578125" style="1100" bestFit="1" customWidth="1"/>
    <col min="12559" max="12559" width="12.28515625" style="1100" bestFit="1" customWidth="1"/>
    <col min="12560" max="12560" width="11.5703125" style="1100" customWidth="1"/>
    <col min="12561" max="12561" width="14.85546875" style="1100" customWidth="1"/>
    <col min="12562" max="12800" width="9.140625" style="1100"/>
    <col min="12801" max="12801" width="10.5703125" style="1100" bestFit="1" customWidth="1"/>
    <col min="12802" max="12802" width="12.28515625" style="1100" bestFit="1" customWidth="1"/>
    <col min="12803" max="12803" width="14.85546875" style="1100" bestFit="1" customWidth="1"/>
    <col min="12804" max="12805" width="9.28515625" style="1100" bestFit="1" customWidth="1"/>
    <col min="12806" max="12806" width="12.28515625" style="1100" bestFit="1" customWidth="1"/>
    <col min="12807" max="12807" width="14.85546875" style="1100" bestFit="1" customWidth="1"/>
    <col min="12808" max="12808" width="12.28515625" style="1100" bestFit="1" customWidth="1"/>
    <col min="12809" max="12809" width="14.85546875" style="1100" bestFit="1" customWidth="1"/>
    <col min="12810" max="12811" width="9.28515625" style="1100" bestFit="1" customWidth="1"/>
    <col min="12812" max="12812" width="12.28515625" style="1100" bestFit="1" customWidth="1"/>
    <col min="12813" max="12813" width="14.85546875" style="1100" bestFit="1" customWidth="1"/>
    <col min="12814" max="12814" width="14.42578125" style="1100" bestFit="1" customWidth="1"/>
    <col min="12815" max="12815" width="12.28515625" style="1100" bestFit="1" customWidth="1"/>
    <col min="12816" max="12816" width="11.5703125" style="1100" customWidth="1"/>
    <col min="12817" max="12817" width="14.85546875" style="1100" customWidth="1"/>
    <col min="12818" max="13056" width="9.140625" style="1100"/>
    <col min="13057" max="13057" width="10.5703125" style="1100" bestFit="1" customWidth="1"/>
    <col min="13058" max="13058" width="12.28515625" style="1100" bestFit="1" customWidth="1"/>
    <col min="13059" max="13059" width="14.85546875" style="1100" bestFit="1" customWidth="1"/>
    <col min="13060" max="13061" width="9.28515625" style="1100" bestFit="1" customWidth="1"/>
    <col min="13062" max="13062" width="12.28515625" style="1100" bestFit="1" customWidth="1"/>
    <col min="13063" max="13063" width="14.85546875" style="1100" bestFit="1" customWidth="1"/>
    <col min="13064" max="13064" width="12.28515625" style="1100" bestFit="1" customWidth="1"/>
    <col min="13065" max="13065" width="14.85546875" style="1100" bestFit="1" customWidth="1"/>
    <col min="13066" max="13067" width="9.28515625" style="1100" bestFit="1" customWidth="1"/>
    <col min="13068" max="13068" width="12.28515625" style="1100" bestFit="1" customWidth="1"/>
    <col min="13069" max="13069" width="14.85546875" style="1100" bestFit="1" customWidth="1"/>
    <col min="13070" max="13070" width="14.42578125" style="1100" bestFit="1" customWidth="1"/>
    <col min="13071" max="13071" width="12.28515625" style="1100" bestFit="1" customWidth="1"/>
    <col min="13072" max="13072" width="11.5703125" style="1100" customWidth="1"/>
    <col min="13073" max="13073" width="14.85546875" style="1100" customWidth="1"/>
    <col min="13074" max="13312" width="9.140625" style="1100"/>
    <col min="13313" max="13313" width="10.5703125" style="1100" bestFit="1" customWidth="1"/>
    <col min="13314" max="13314" width="12.28515625" style="1100" bestFit="1" customWidth="1"/>
    <col min="13315" max="13315" width="14.85546875" style="1100" bestFit="1" customWidth="1"/>
    <col min="13316" max="13317" width="9.28515625" style="1100" bestFit="1" customWidth="1"/>
    <col min="13318" max="13318" width="12.28515625" style="1100" bestFit="1" customWidth="1"/>
    <col min="13319" max="13319" width="14.85546875" style="1100" bestFit="1" customWidth="1"/>
    <col min="13320" max="13320" width="12.28515625" style="1100" bestFit="1" customWidth="1"/>
    <col min="13321" max="13321" width="14.85546875" style="1100" bestFit="1" customWidth="1"/>
    <col min="13322" max="13323" width="9.28515625" style="1100" bestFit="1" customWidth="1"/>
    <col min="13324" max="13324" width="12.28515625" style="1100" bestFit="1" customWidth="1"/>
    <col min="13325" max="13325" width="14.85546875" style="1100" bestFit="1" customWidth="1"/>
    <col min="13326" max="13326" width="14.42578125" style="1100" bestFit="1" customWidth="1"/>
    <col min="13327" max="13327" width="12.28515625" style="1100" bestFit="1" customWidth="1"/>
    <col min="13328" max="13328" width="11.5703125" style="1100" customWidth="1"/>
    <col min="13329" max="13329" width="14.85546875" style="1100" customWidth="1"/>
    <col min="13330" max="13568" width="9.140625" style="1100"/>
    <col min="13569" max="13569" width="10.5703125" style="1100" bestFit="1" customWidth="1"/>
    <col min="13570" max="13570" width="12.28515625" style="1100" bestFit="1" customWidth="1"/>
    <col min="13571" max="13571" width="14.85546875" style="1100" bestFit="1" customWidth="1"/>
    <col min="13572" max="13573" width="9.28515625" style="1100" bestFit="1" customWidth="1"/>
    <col min="13574" max="13574" width="12.28515625" style="1100" bestFit="1" customWidth="1"/>
    <col min="13575" max="13575" width="14.85546875" style="1100" bestFit="1" customWidth="1"/>
    <col min="13576" max="13576" width="12.28515625" style="1100" bestFit="1" customWidth="1"/>
    <col min="13577" max="13577" width="14.85546875" style="1100" bestFit="1" customWidth="1"/>
    <col min="13578" max="13579" width="9.28515625" style="1100" bestFit="1" customWidth="1"/>
    <col min="13580" max="13580" width="12.28515625" style="1100" bestFit="1" customWidth="1"/>
    <col min="13581" max="13581" width="14.85546875" style="1100" bestFit="1" customWidth="1"/>
    <col min="13582" max="13582" width="14.42578125" style="1100" bestFit="1" customWidth="1"/>
    <col min="13583" max="13583" width="12.28515625" style="1100" bestFit="1" customWidth="1"/>
    <col min="13584" max="13584" width="11.5703125" style="1100" customWidth="1"/>
    <col min="13585" max="13585" width="14.85546875" style="1100" customWidth="1"/>
    <col min="13586" max="13824" width="9.140625" style="1100"/>
    <col min="13825" max="13825" width="10.5703125" style="1100" bestFit="1" customWidth="1"/>
    <col min="13826" max="13826" width="12.28515625" style="1100" bestFit="1" customWidth="1"/>
    <col min="13827" max="13827" width="14.85546875" style="1100" bestFit="1" customWidth="1"/>
    <col min="13828" max="13829" width="9.28515625" style="1100" bestFit="1" customWidth="1"/>
    <col min="13830" max="13830" width="12.28515625" style="1100" bestFit="1" customWidth="1"/>
    <col min="13831" max="13831" width="14.85546875" style="1100" bestFit="1" customWidth="1"/>
    <col min="13832" max="13832" width="12.28515625" style="1100" bestFit="1" customWidth="1"/>
    <col min="13833" max="13833" width="14.85546875" style="1100" bestFit="1" customWidth="1"/>
    <col min="13834" max="13835" width="9.28515625" style="1100" bestFit="1" customWidth="1"/>
    <col min="13836" max="13836" width="12.28515625" style="1100" bestFit="1" customWidth="1"/>
    <col min="13837" max="13837" width="14.85546875" style="1100" bestFit="1" customWidth="1"/>
    <col min="13838" max="13838" width="14.42578125" style="1100" bestFit="1" customWidth="1"/>
    <col min="13839" max="13839" width="12.28515625" style="1100" bestFit="1" customWidth="1"/>
    <col min="13840" max="13840" width="11.5703125" style="1100" customWidth="1"/>
    <col min="13841" max="13841" width="14.85546875" style="1100" customWidth="1"/>
    <col min="13842" max="14080" width="9.140625" style="1100"/>
    <col min="14081" max="14081" width="10.5703125" style="1100" bestFit="1" customWidth="1"/>
    <col min="14082" max="14082" width="12.28515625" style="1100" bestFit="1" customWidth="1"/>
    <col min="14083" max="14083" width="14.85546875" style="1100" bestFit="1" customWidth="1"/>
    <col min="14084" max="14085" width="9.28515625" style="1100" bestFit="1" customWidth="1"/>
    <col min="14086" max="14086" width="12.28515625" style="1100" bestFit="1" customWidth="1"/>
    <col min="14087" max="14087" width="14.85546875" style="1100" bestFit="1" customWidth="1"/>
    <col min="14088" max="14088" width="12.28515625" style="1100" bestFit="1" customWidth="1"/>
    <col min="14089" max="14089" width="14.85546875" style="1100" bestFit="1" customWidth="1"/>
    <col min="14090" max="14091" width="9.28515625" style="1100" bestFit="1" customWidth="1"/>
    <col min="14092" max="14092" width="12.28515625" style="1100" bestFit="1" customWidth="1"/>
    <col min="14093" max="14093" width="14.85546875" style="1100" bestFit="1" customWidth="1"/>
    <col min="14094" max="14094" width="14.42578125" style="1100" bestFit="1" customWidth="1"/>
    <col min="14095" max="14095" width="12.28515625" style="1100" bestFit="1" customWidth="1"/>
    <col min="14096" max="14096" width="11.5703125" style="1100" customWidth="1"/>
    <col min="14097" max="14097" width="14.85546875" style="1100" customWidth="1"/>
    <col min="14098" max="14336" width="9.140625" style="1100"/>
    <col min="14337" max="14337" width="10.5703125" style="1100" bestFit="1" customWidth="1"/>
    <col min="14338" max="14338" width="12.28515625" style="1100" bestFit="1" customWidth="1"/>
    <col min="14339" max="14339" width="14.85546875" style="1100" bestFit="1" customWidth="1"/>
    <col min="14340" max="14341" width="9.28515625" style="1100" bestFit="1" customWidth="1"/>
    <col min="14342" max="14342" width="12.28515625" style="1100" bestFit="1" customWidth="1"/>
    <col min="14343" max="14343" width="14.85546875" style="1100" bestFit="1" customWidth="1"/>
    <col min="14344" max="14344" width="12.28515625" style="1100" bestFit="1" customWidth="1"/>
    <col min="14345" max="14345" width="14.85546875" style="1100" bestFit="1" customWidth="1"/>
    <col min="14346" max="14347" width="9.28515625" style="1100" bestFit="1" customWidth="1"/>
    <col min="14348" max="14348" width="12.28515625" style="1100" bestFit="1" customWidth="1"/>
    <col min="14349" max="14349" width="14.85546875" style="1100" bestFit="1" customWidth="1"/>
    <col min="14350" max="14350" width="14.42578125" style="1100" bestFit="1" customWidth="1"/>
    <col min="14351" max="14351" width="12.28515625" style="1100" bestFit="1" customWidth="1"/>
    <col min="14352" max="14352" width="11.5703125" style="1100" customWidth="1"/>
    <col min="14353" max="14353" width="14.85546875" style="1100" customWidth="1"/>
    <col min="14354" max="14592" width="9.140625" style="1100"/>
    <col min="14593" max="14593" width="10.5703125" style="1100" bestFit="1" customWidth="1"/>
    <col min="14594" max="14594" width="12.28515625" style="1100" bestFit="1" customWidth="1"/>
    <col min="14595" max="14595" width="14.85546875" style="1100" bestFit="1" customWidth="1"/>
    <col min="14596" max="14597" width="9.28515625" style="1100" bestFit="1" customWidth="1"/>
    <col min="14598" max="14598" width="12.28515625" style="1100" bestFit="1" customWidth="1"/>
    <col min="14599" max="14599" width="14.85546875" style="1100" bestFit="1" customWidth="1"/>
    <col min="14600" max="14600" width="12.28515625" style="1100" bestFit="1" customWidth="1"/>
    <col min="14601" max="14601" width="14.85546875" style="1100" bestFit="1" customWidth="1"/>
    <col min="14602" max="14603" width="9.28515625" style="1100" bestFit="1" customWidth="1"/>
    <col min="14604" max="14604" width="12.28515625" style="1100" bestFit="1" customWidth="1"/>
    <col min="14605" max="14605" width="14.85546875" style="1100" bestFit="1" customWidth="1"/>
    <col min="14606" max="14606" width="14.42578125" style="1100" bestFit="1" customWidth="1"/>
    <col min="14607" max="14607" width="12.28515625" style="1100" bestFit="1" customWidth="1"/>
    <col min="14608" max="14608" width="11.5703125" style="1100" customWidth="1"/>
    <col min="14609" max="14609" width="14.85546875" style="1100" customWidth="1"/>
    <col min="14610" max="14848" width="9.140625" style="1100"/>
    <col min="14849" max="14849" width="10.5703125" style="1100" bestFit="1" customWidth="1"/>
    <col min="14850" max="14850" width="12.28515625" style="1100" bestFit="1" customWidth="1"/>
    <col min="14851" max="14851" width="14.85546875" style="1100" bestFit="1" customWidth="1"/>
    <col min="14852" max="14853" width="9.28515625" style="1100" bestFit="1" customWidth="1"/>
    <col min="14854" max="14854" width="12.28515625" style="1100" bestFit="1" customWidth="1"/>
    <col min="14855" max="14855" width="14.85546875" style="1100" bestFit="1" customWidth="1"/>
    <col min="14856" max="14856" width="12.28515625" style="1100" bestFit="1" customWidth="1"/>
    <col min="14857" max="14857" width="14.85546875" style="1100" bestFit="1" customWidth="1"/>
    <col min="14858" max="14859" width="9.28515625" style="1100" bestFit="1" customWidth="1"/>
    <col min="14860" max="14860" width="12.28515625" style="1100" bestFit="1" customWidth="1"/>
    <col min="14861" max="14861" width="14.85546875" style="1100" bestFit="1" customWidth="1"/>
    <col min="14862" max="14862" width="14.42578125" style="1100" bestFit="1" customWidth="1"/>
    <col min="14863" max="14863" width="12.28515625" style="1100" bestFit="1" customWidth="1"/>
    <col min="14864" max="14864" width="11.5703125" style="1100" customWidth="1"/>
    <col min="14865" max="14865" width="14.85546875" style="1100" customWidth="1"/>
    <col min="14866" max="15104" width="9.140625" style="1100"/>
    <col min="15105" max="15105" width="10.5703125" style="1100" bestFit="1" customWidth="1"/>
    <col min="15106" max="15106" width="12.28515625" style="1100" bestFit="1" customWidth="1"/>
    <col min="15107" max="15107" width="14.85546875" style="1100" bestFit="1" customWidth="1"/>
    <col min="15108" max="15109" width="9.28515625" style="1100" bestFit="1" customWidth="1"/>
    <col min="15110" max="15110" width="12.28515625" style="1100" bestFit="1" customWidth="1"/>
    <col min="15111" max="15111" width="14.85546875" style="1100" bestFit="1" customWidth="1"/>
    <col min="15112" max="15112" width="12.28515625" style="1100" bestFit="1" customWidth="1"/>
    <col min="15113" max="15113" width="14.85546875" style="1100" bestFit="1" customWidth="1"/>
    <col min="15114" max="15115" width="9.28515625" style="1100" bestFit="1" customWidth="1"/>
    <col min="15116" max="15116" width="12.28515625" style="1100" bestFit="1" customWidth="1"/>
    <col min="15117" max="15117" width="14.85546875" style="1100" bestFit="1" customWidth="1"/>
    <col min="15118" max="15118" width="14.42578125" style="1100" bestFit="1" customWidth="1"/>
    <col min="15119" max="15119" width="12.28515625" style="1100" bestFit="1" customWidth="1"/>
    <col min="15120" max="15120" width="11.5703125" style="1100" customWidth="1"/>
    <col min="15121" max="15121" width="14.85546875" style="1100" customWidth="1"/>
    <col min="15122" max="15360" width="9.140625" style="1100"/>
    <col min="15361" max="15361" width="10.5703125" style="1100" bestFit="1" customWidth="1"/>
    <col min="15362" max="15362" width="12.28515625" style="1100" bestFit="1" customWidth="1"/>
    <col min="15363" max="15363" width="14.85546875" style="1100" bestFit="1" customWidth="1"/>
    <col min="15364" max="15365" width="9.28515625" style="1100" bestFit="1" customWidth="1"/>
    <col min="15366" max="15366" width="12.28515625" style="1100" bestFit="1" customWidth="1"/>
    <col min="15367" max="15367" width="14.85546875" style="1100" bestFit="1" customWidth="1"/>
    <col min="15368" max="15368" width="12.28515625" style="1100" bestFit="1" customWidth="1"/>
    <col min="15369" max="15369" width="14.85546875" style="1100" bestFit="1" customWidth="1"/>
    <col min="15370" max="15371" width="9.28515625" style="1100" bestFit="1" customWidth="1"/>
    <col min="15372" max="15372" width="12.28515625" style="1100" bestFit="1" customWidth="1"/>
    <col min="15373" max="15373" width="14.85546875" style="1100" bestFit="1" customWidth="1"/>
    <col min="15374" max="15374" width="14.42578125" style="1100" bestFit="1" customWidth="1"/>
    <col min="15375" max="15375" width="12.28515625" style="1100" bestFit="1" customWidth="1"/>
    <col min="15376" max="15376" width="11.5703125" style="1100" customWidth="1"/>
    <col min="15377" max="15377" width="14.85546875" style="1100" customWidth="1"/>
    <col min="15378" max="15616" width="9.140625" style="1100"/>
    <col min="15617" max="15617" width="10.5703125" style="1100" bestFit="1" customWidth="1"/>
    <col min="15618" max="15618" width="12.28515625" style="1100" bestFit="1" customWidth="1"/>
    <col min="15619" max="15619" width="14.85546875" style="1100" bestFit="1" customWidth="1"/>
    <col min="15620" max="15621" width="9.28515625" style="1100" bestFit="1" customWidth="1"/>
    <col min="15622" max="15622" width="12.28515625" style="1100" bestFit="1" customWidth="1"/>
    <col min="15623" max="15623" width="14.85546875" style="1100" bestFit="1" customWidth="1"/>
    <col min="15624" max="15624" width="12.28515625" style="1100" bestFit="1" customWidth="1"/>
    <col min="15625" max="15625" width="14.85546875" style="1100" bestFit="1" customWidth="1"/>
    <col min="15626" max="15627" width="9.28515625" style="1100" bestFit="1" customWidth="1"/>
    <col min="15628" max="15628" width="12.28515625" style="1100" bestFit="1" customWidth="1"/>
    <col min="15629" max="15629" width="14.85546875" style="1100" bestFit="1" customWidth="1"/>
    <col min="15630" max="15630" width="14.42578125" style="1100" bestFit="1" customWidth="1"/>
    <col min="15631" max="15631" width="12.28515625" style="1100" bestFit="1" customWidth="1"/>
    <col min="15632" max="15632" width="11.5703125" style="1100" customWidth="1"/>
    <col min="15633" max="15633" width="14.85546875" style="1100" customWidth="1"/>
    <col min="15634" max="15872" width="9.140625" style="1100"/>
    <col min="15873" max="15873" width="10.5703125" style="1100" bestFit="1" customWidth="1"/>
    <col min="15874" max="15874" width="12.28515625" style="1100" bestFit="1" customWidth="1"/>
    <col min="15875" max="15875" width="14.85546875" style="1100" bestFit="1" customWidth="1"/>
    <col min="15876" max="15877" width="9.28515625" style="1100" bestFit="1" customWidth="1"/>
    <col min="15878" max="15878" width="12.28515625" style="1100" bestFit="1" customWidth="1"/>
    <col min="15879" max="15879" width="14.85546875" style="1100" bestFit="1" customWidth="1"/>
    <col min="15880" max="15880" width="12.28515625" style="1100" bestFit="1" customWidth="1"/>
    <col min="15881" max="15881" width="14.85546875" style="1100" bestFit="1" customWidth="1"/>
    <col min="15882" max="15883" width="9.28515625" style="1100" bestFit="1" customWidth="1"/>
    <col min="15884" max="15884" width="12.28515625" style="1100" bestFit="1" customWidth="1"/>
    <col min="15885" max="15885" width="14.85546875" style="1100" bestFit="1" customWidth="1"/>
    <col min="15886" max="15886" width="14.42578125" style="1100" bestFit="1" customWidth="1"/>
    <col min="15887" max="15887" width="12.28515625" style="1100" bestFit="1" customWidth="1"/>
    <col min="15888" max="15888" width="11.5703125" style="1100" customWidth="1"/>
    <col min="15889" max="15889" width="14.85546875" style="1100" customWidth="1"/>
    <col min="15890" max="16128" width="9.140625" style="1100"/>
    <col min="16129" max="16129" width="10.5703125" style="1100" bestFit="1" customWidth="1"/>
    <col min="16130" max="16130" width="12.28515625" style="1100" bestFit="1" customWidth="1"/>
    <col min="16131" max="16131" width="14.85546875" style="1100" bestFit="1" customWidth="1"/>
    <col min="16132" max="16133" width="9.28515625" style="1100" bestFit="1" customWidth="1"/>
    <col min="16134" max="16134" width="12.28515625" style="1100" bestFit="1" customWidth="1"/>
    <col min="16135" max="16135" width="14.85546875" style="1100" bestFit="1" customWidth="1"/>
    <col min="16136" max="16136" width="12.28515625" style="1100" bestFit="1" customWidth="1"/>
    <col min="16137" max="16137" width="14.85546875" style="1100" bestFit="1" customWidth="1"/>
    <col min="16138" max="16139" width="9.28515625" style="1100" bestFit="1" customWidth="1"/>
    <col min="16140" max="16140" width="12.28515625" style="1100" bestFit="1" customWidth="1"/>
    <col min="16141" max="16141" width="14.85546875" style="1100" bestFit="1" customWidth="1"/>
    <col min="16142" max="16142" width="14.42578125" style="1100" bestFit="1" customWidth="1"/>
    <col min="16143" max="16143" width="12.28515625" style="1100" bestFit="1" customWidth="1"/>
    <col min="16144" max="16144" width="11.5703125" style="1100" customWidth="1"/>
    <col min="16145" max="16145" width="14.85546875" style="1100" customWidth="1"/>
    <col min="16146" max="16384" width="9.140625" style="1100"/>
  </cols>
  <sheetData>
    <row r="1" spans="1:20">
      <c r="A1" s="1840" t="s">
        <v>1189</v>
      </c>
      <c r="B1" s="1840"/>
      <c r="C1" s="1840"/>
      <c r="D1" s="1840"/>
      <c r="E1" s="1840"/>
      <c r="F1" s="1840"/>
      <c r="G1" s="1840"/>
      <c r="H1" s="1840"/>
      <c r="I1" s="1840"/>
      <c r="J1" s="1840"/>
      <c r="K1" s="1840"/>
      <c r="L1" s="1840"/>
      <c r="M1" s="1840"/>
      <c r="N1" s="1840"/>
      <c r="O1" s="1840"/>
      <c r="P1" s="1840"/>
      <c r="Q1" s="1840"/>
    </row>
    <row r="2" spans="1:20" ht="15.75">
      <c r="A2" s="1841" t="s">
        <v>114</v>
      </c>
      <c r="B2" s="1841"/>
      <c r="C2" s="1841"/>
      <c r="D2" s="1841"/>
      <c r="E2" s="1841"/>
      <c r="F2" s="1841"/>
      <c r="G2" s="1841"/>
      <c r="H2" s="1841"/>
      <c r="I2" s="1841"/>
      <c r="J2" s="1841"/>
      <c r="K2" s="1841"/>
      <c r="L2" s="1841"/>
      <c r="M2" s="1841"/>
      <c r="N2" s="1841"/>
      <c r="O2" s="1841"/>
      <c r="P2" s="1841"/>
      <c r="Q2" s="1841"/>
    </row>
    <row r="3" spans="1:20" ht="15.75" customHeight="1" thickBot="1">
      <c r="A3" s="1108"/>
      <c r="N3" s="1866" t="s">
        <v>1181</v>
      </c>
      <c r="O3" s="1866"/>
      <c r="P3" s="1866"/>
      <c r="Q3" s="1866"/>
    </row>
    <row r="4" spans="1:20" s="1110" customFormat="1" ht="21.75" customHeight="1" thickTop="1">
      <c r="A4" s="1867" t="s">
        <v>542</v>
      </c>
      <c r="B4" s="1869" t="s">
        <v>1182</v>
      </c>
      <c r="C4" s="1870"/>
      <c r="D4" s="1870"/>
      <c r="E4" s="1870"/>
      <c r="F4" s="1870"/>
      <c r="G4" s="1870"/>
      <c r="H4" s="1870"/>
      <c r="I4" s="1870"/>
      <c r="J4" s="1870"/>
      <c r="K4" s="1870"/>
      <c r="L4" s="1870"/>
      <c r="M4" s="1871"/>
      <c r="N4" s="1872" t="s">
        <v>1183</v>
      </c>
      <c r="O4" s="1870"/>
      <c r="P4" s="1870"/>
      <c r="Q4" s="1871"/>
    </row>
    <row r="5" spans="1:20" s="1110" customFormat="1" ht="21.75" customHeight="1">
      <c r="A5" s="1868"/>
      <c r="B5" s="1873" t="s">
        <v>5</v>
      </c>
      <c r="C5" s="1874"/>
      <c r="D5" s="1874"/>
      <c r="E5" s="1874"/>
      <c r="F5" s="1874"/>
      <c r="G5" s="1875"/>
      <c r="H5" s="1876" t="s">
        <v>128</v>
      </c>
      <c r="I5" s="1876"/>
      <c r="J5" s="1876"/>
      <c r="K5" s="1876"/>
      <c r="L5" s="1876"/>
      <c r="M5" s="1877"/>
      <c r="N5" s="1878" t="s">
        <v>5</v>
      </c>
      <c r="O5" s="1879"/>
      <c r="P5" s="1882" t="s">
        <v>128</v>
      </c>
      <c r="Q5" s="1883"/>
    </row>
    <row r="6" spans="1:20" s="1110" customFormat="1" ht="21.75" customHeight="1">
      <c r="A6" s="1868"/>
      <c r="B6" s="1886" t="s">
        <v>1184</v>
      </c>
      <c r="C6" s="1887"/>
      <c r="D6" s="1886" t="s">
        <v>1185</v>
      </c>
      <c r="E6" s="1887"/>
      <c r="F6" s="1888" t="s">
        <v>1186</v>
      </c>
      <c r="G6" s="1889"/>
      <c r="H6" s="1890" t="s">
        <v>1184</v>
      </c>
      <c r="I6" s="1891"/>
      <c r="J6" s="1892" t="s">
        <v>1185</v>
      </c>
      <c r="K6" s="1891"/>
      <c r="L6" s="1893" t="s">
        <v>1186</v>
      </c>
      <c r="M6" s="1894"/>
      <c r="N6" s="1880"/>
      <c r="O6" s="1881"/>
      <c r="P6" s="1884"/>
      <c r="Q6" s="1885"/>
    </row>
    <row r="7" spans="1:20" s="1110" customFormat="1" ht="21.75" customHeight="1">
      <c r="A7" s="1868"/>
      <c r="B7" s="1200" t="s">
        <v>1187</v>
      </c>
      <c r="C7" s="1200" t="s">
        <v>1247</v>
      </c>
      <c r="D7" s="1200" t="s">
        <v>1187</v>
      </c>
      <c r="E7" s="1200" t="s">
        <v>1247</v>
      </c>
      <c r="F7" s="1200" t="s">
        <v>1187</v>
      </c>
      <c r="G7" s="1201" t="s">
        <v>1247</v>
      </c>
      <c r="H7" s="1202" t="s">
        <v>1187</v>
      </c>
      <c r="I7" s="1203" t="s">
        <v>1247</v>
      </c>
      <c r="J7" s="1203" t="s">
        <v>1187</v>
      </c>
      <c r="K7" s="1203" t="s">
        <v>1247</v>
      </c>
      <c r="L7" s="1203" t="s">
        <v>1187</v>
      </c>
      <c r="M7" s="1204" t="s">
        <v>1247</v>
      </c>
      <c r="N7" s="1205" t="s">
        <v>1183</v>
      </c>
      <c r="O7" s="1206" t="s">
        <v>1188</v>
      </c>
      <c r="P7" s="1206" t="s">
        <v>1183</v>
      </c>
      <c r="Q7" s="1207" t="s">
        <v>1188</v>
      </c>
    </row>
    <row r="8" spans="1:20" s="1110" customFormat="1" ht="21.75" customHeight="1">
      <c r="A8" s="61" t="s">
        <v>195</v>
      </c>
      <c r="B8" s="1208">
        <v>220.8</v>
      </c>
      <c r="C8" s="1209">
        <v>23629.293000000001</v>
      </c>
      <c r="D8" s="1210">
        <v>0</v>
      </c>
      <c r="E8" s="1210">
        <v>0</v>
      </c>
      <c r="F8" s="1211">
        <f t="shared" ref="F8:G19" si="0">B8-D8</f>
        <v>220.8</v>
      </c>
      <c r="G8" s="1211">
        <f t="shared" si="0"/>
        <v>23629.293000000001</v>
      </c>
      <c r="H8" s="1212">
        <v>186.82499999999999</v>
      </c>
      <c r="I8" s="1213">
        <v>19141.891500000002</v>
      </c>
      <c r="J8" s="1214">
        <v>0</v>
      </c>
      <c r="K8" s="1214">
        <v>0</v>
      </c>
      <c r="L8" s="1215">
        <f t="shared" ref="L8:M19" si="1">H8-J8</f>
        <v>186.82499999999999</v>
      </c>
      <c r="M8" s="1216">
        <f t="shared" si="1"/>
        <v>19141.891500000002</v>
      </c>
      <c r="N8" s="1217">
        <v>17437</v>
      </c>
      <c r="O8" s="1218">
        <v>260</v>
      </c>
      <c r="P8" s="1218">
        <v>19228.93</v>
      </c>
      <c r="Q8" s="1219">
        <v>300</v>
      </c>
      <c r="S8" s="1111"/>
      <c r="T8" s="1111"/>
    </row>
    <row r="9" spans="1:20" s="1110" customFormat="1" ht="21.75" customHeight="1">
      <c r="A9" s="61" t="s">
        <v>196</v>
      </c>
      <c r="B9" s="1208">
        <v>316.7</v>
      </c>
      <c r="C9" s="1210">
        <v>33874</v>
      </c>
      <c r="D9" s="1210">
        <v>0</v>
      </c>
      <c r="E9" s="1210">
        <v>0</v>
      </c>
      <c r="F9" s="1211">
        <f t="shared" si="0"/>
        <v>316.7</v>
      </c>
      <c r="G9" s="1211">
        <f t="shared" si="0"/>
        <v>33874</v>
      </c>
      <c r="H9" s="1212">
        <v>344.4</v>
      </c>
      <c r="I9" s="1214">
        <v>27395.9</v>
      </c>
      <c r="J9" s="1214">
        <v>0</v>
      </c>
      <c r="K9" s="1214">
        <v>0</v>
      </c>
      <c r="L9" s="1215">
        <f t="shared" si="1"/>
        <v>344.4</v>
      </c>
      <c r="M9" s="1216">
        <f t="shared" si="1"/>
        <v>27395.9</v>
      </c>
      <c r="N9" s="1217">
        <v>25398.68</v>
      </c>
      <c r="O9" s="1218">
        <v>380</v>
      </c>
      <c r="P9" s="1218">
        <v>23058.2</v>
      </c>
      <c r="Q9" s="1219">
        <v>360</v>
      </c>
      <c r="S9" s="1111"/>
    </row>
    <row r="10" spans="1:20" s="1110" customFormat="1" ht="21.75" customHeight="1">
      <c r="A10" s="61" t="s">
        <v>197</v>
      </c>
      <c r="B10" s="1208">
        <v>388.40000000000003</v>
      </c>
      <c r="C10" s="1210">
        <v>41431.738499999999</v>
      </c>
      <c r="D10" s="1210">
        <v>0</v>
      </c>
      <c r="E10" s="1210">
        <v>0</v>
      </c>
      <c r="F10" s="1211">
        <f t="shared" si="0"/>
        <v>388.40000000000003</v>
      </c>
      <c r="G10" s="1211">
        <f t="shared" si="0"/>
        <v>41431.738499999999</v>
      </c>
      <c r="H10" s="1212">
        <v>416.28</v>
      </c>
      <c r="I10" s="1214">
        <v>43260.45</v>
      </c>
      <c r="J10" s="1214">
        <v>0</v>
      </c>
      <c r="K10" s="1214">
        <v>0</v>
      </c>
      <c r="L10" s="1215">
        <f t="shared" si="1"/>
        <v>416.28</v>
      </c>
      <c r="M10" s="1216">
        <f t="shared" si="1"/>
        <v>43260.45</v>
      </c>
      <c r="N10" s="1220">
        <v>17327.563999999998</v>
      </c>
      <c r="O10" s="1221">
        <v>260</v>
      </c>
      <c r="P10" s="1221">
        <v>15569.7</v>
      </c>
      <c r="Q10" s="1222">
        <v>240</v>
      </c>
      <c r="S10" s="1111"/>
    </row>
    <row r="11" spans="1:20" s="1110" customFormat="1" ht="21.75" customHeight="1">
      <c r="A11" s="61" t="s">
        <v>198</v>
      </c>
      <c r="B11" s="1208">
        <v>364.4</v>
      </c>
      <c r="C11" s="1210">
        <v>38936.5</v>
      </c>
      <c r="D11" s="1210">
        <v>0</v>
      </c>
      <c r="E11" s="1210">
        <v>0</v>
      </c>
      <c r="F11" s="1211">
        <f t="shared" si="0"/>
        <v>364.4</v>
      </c>
      <c r="G11" s="1211">
        <f t="shared" si="0"/>
        <v>38936.5</v>
      </c>
      <c r="H11" s="1212"/>
      <c r="I11" s="1214"/>
      <c r="J11" s="1214">
        <v>0</v>
      </c>
      <c r="K11" s="1214">
        <v>0</v>
      </c>
      <c r="L11" s="1215">
        <f t="shared" si="1"/>
        <v>0</v>
      </c>
      <c r="M11" s="1216">
        <f t="shared" si="1"/>
        <v>0</v>
      </c>
      <c r="N11" s="1220">
        <v>26715.894</v>
      </c>
      <c r="O11" s="1221">
        <v>400</v>
      </c>
      <c r="P11" s="1221"/>
      <c r="Q11" s="1222"/>
    </row>
    <row r="12" spans="1:20" s="1110" customFormat="1" ht="21.75" customHeight="1">
      <c r="A12" s="61" t="s">
        <v>199</v>
      </c>
      <c r="B12" s="1208">
        <v>348.36250000000001</v>
      </c>
      <c r="C12" s="1210">
        <v>37894.311249999999</v>
      </c>
      <c r="D12" s="1210">
        <v>0</v>
      </c>
      <c r="E12" s="1210">
        <v>0</v>
      </c>
      <c r="F12" s="1211">
        <f t="shared" si="0"/>
        <v>348.36250000000001</v>
      </c>
      <c r="G12" s="1211">
        <f t="shared" si="0"/>
        <v>37894.311249999999</v>
      </c>
      <c r="H12" s="1212"/>
      <c r="I12" s="1214"/>
      <c r="J12" s="1214">
        <v>0</v>
      </c>
      <c r="K12" s="1214">
        <v>0</v>
      </c>
      <c r="L12" s="1215">
        <f t="shared" si="1"/>
        <v>0</v>
      </c>
      <c r="M12" s="1216">
        <f t="shared" si="1"/>
        <v>0</v>
      </c>
      <c r="N12" s="1220">
        <v>17714.03</v>
      </c>
      <c r="O12" s="1221">
        <v>260</v>
      </c>
      <c r="P12" s="1221"/>
      <c r="Q12" s="1222"/>
    </row>
    <row r="13" spans="1:20" s="1110" customFormat="1" ht="21.75" customHeight="1">
      <c r="A13" s="61" t="s">
        <v>200</v>
      </c>
      <c r="B13" s="1208">
        <v>400.59</v>
      </c>
      <c r="C13" s="1210">
        <v>43581</v>
      </c>
      <c r="D13" s="1210">
        <v>0</v>
      </c>
      <c r="E13" s="1210">
        <v>0</v>
      </c>
      <c r="F13" s="1211">
        <f t="shared" si="0"/>
        <v>400.59</v>
      </c>
      <c r="G13" s="1211">
        <f t="shared" si="0"/>
        <v>43581</v>
      </c>
      <c r="H13" s="1212"/>
      <c r="I13" s="1214"/>
      <c r="J13" s="1214">
        <v>0</v>
      </c>
      <c r="K13" s="1214">
        <v>0</v>
      </c>
      <c r="L13" s="1215">
        <f t="shared" si="1"/>
        <v>0</v>
      </c>
      <c r="M13" s="1216">
        <f t="shared" si="1"/>
        <v>0</v>
      </c>
      <c r="N13" s="1220">
        <v>28516.7</v>
      </c>
      <c r="O13" s="1221">
        <v>420</v>
      </c>
      <c r="P13" s="1221"/>
      <c r="Q13" s="1222"/>
    </row>
    <row r="14" spans="1:20" s="1110" customFormat="1" ht="21.75" customHeight="1">
      <c r="A14" s="61" t="s">
        <v>201</v>
      </c>
      <c r="B14" s="1208">
        <v>292.5</v>
      </c>
      <c r="C14" s="1210">
        <v>31770.9</v>
      </c>
      <c r="D14" s="1210">
        <v>0</v>
      </c>
      <c r="E14" s="1210">
        <v>0</v>
      </c>
      <c r="F14" s="1211">
        <f t="shared" si="0"/>
        <v>292.5</v>
      </c>
      <c r="G14" s="1211">
        <f t="shared" si="0"/>
        <v>31770.9</v>
      </c>
      <c r="H14" s="1212"/>
      <c r="I14" s="1214"/>
      <c r="J14" s="1214">
        <v>0</v>
      </c>
      <c r="K14" s="1214">
        <v>0</v>
      </c>
      <c r="L14" s="1215">
        <f t="shared" si="1"/>
        <v>0</v>
      </c>
      <c r="M14" s="1216">
        <f t="shared" si="1"/>
        <v>0</v>
      </c>
      <c r="N14" s="1220">
        <v>25765.9</v>
      </c>
      <c r="O14" s="1221">
        <v>380</v>
      </c>
      <c r="P14" s="1221"/>
      <c r="Q14" s="1222"/>
    </row>
    <row r="15" spans="1:20" s="1110" customFormat="1" ht="21.75" customHeight="1">
      <c r="A15" s="61" t="s">
        <v>202</v>
      </c>
      <c r="B15" s="1210">
        <v>363.9</v>
      </c>
      <c r="C15" s="1210">
        <v>38901.5</v>
      </c>
      <c r="D15" s="1210">
        <v>0</v>
      </c>
      <c r="E15" s="1208">
        <v>0</v>
      </c>
      <c r="F15" s="1210">
        <f t="shared" si="0"/>
        <v>363.9</v>
      </c>
      <c r="G15" s="1211">
        <f t="shared" si="0"/>
        <v>38901.5</v>
      </c>
      <c r="H15" s="1215"/>
      <c r="I15" s="1214"/>
      <c r="J15" s="1214">
        <v>0</v>
      </c>
      <c r="K15" s="1223">
        <v>0</v>
      </c>
      <c r="L15" s="1214">
        <f t="shared" si="1"/>
        <v>0</v>
      </c>
      <c r="M15" s="1216">
        <f t="shared" si="1"/>
        <v>0</v>
      </c>
      <c r="N15" s="1220">
        <v>24082.46</v>
      </c>
      <c r="O15" s="1221">
        <v>360</v>
      </c>
      <c r="P15" s="1221"/>
      <c r="Q15" s="1222"/>
    </row>
    <row r="16" spans="1:20" s="1110" customFormat="1" ht="21.75" customHeight="1">
      <c r="A16" s="61" t="s">
        <v>203</v>
      </c>
      <c r="B16" s="1224">
        <v>361.54</v>
      </c>
      <c r="C16" s="1224">
        <v>37579.954100000003</v>
      </c>
      <c r="D16" s="1210">
        <v>0</v>
      </c>
      <c r="E16" s="1208">
        <v>0</v>
      </c>
      <c r="F16" s="1210">
        <f t="shared" si="0"/>
        <v>361.54</v>
      </c>
      <c r="G16" s="1211">
        <f t="shared" si="0"/>
        <v>37579.954100000003</v>
      </c>
      <c r="H16" s="1225"/>
      <c r="I16" s="1226"/>
      <c r="J16" s="1214">
        <v>0</v>
      </c>
      <c r="K16" s="1223">
        <v>0</v>
      </c>
      <c r="L16" s="1214">
        <f t="shared" si="1"/>
        <v>0</v>
      </c>
      <c r="M16" s="1216">
        <f t="shared" si="1"/>
        <v>0</v>
      </c>
      <c r="N16" s="1220">
        <v>32585.18</v>
      </c>
      <c r="O16" s="1221">
        <v>500</v>
      </c>
      <c r="P16" s="1221"/>
      <c r="Q16" s="1222"/>
    </row>
    <row r="17" spans="1:19" s="1110" customFormat="1" ht="21.75" customHeight="1">
      <c r="A17" s="61" t="s">
        <v>204</v>
      </c>
      <c r="B17" s="1208">
        <v>320.8</v>
      </c>
      <c r="C17" s="1210">
        <v>33035.5</v>
      </c>
      <c r="D17" s="1210">
        <v>0</v>
      </c>
      <c r="E17" s="1208">
        <v>0</v>
      </c>
      <c r="F17" s="1210">
        <f t="shared" si="0"/>
        <v>320.8</v>
      </c>
      <c r="G17" s="1211">
        <f t="shared" si="0"/>
        <v>33035.5</v>
      </c>
      <c r="H17" s="1212"/>
      <c r="I17" s="1214"/>
      <c r="J17" s="1214">
        <v>0</v>
      </c>
      <c r="K17" s="1223">
        <v>0</v>
      </c>
      <c r="L17" s="1214">
        <f t="shared" si="1"/>
        <v>0</v>
      </c>
      <c r="M17" s="1216">
        <f t="shared" si="1"/>
        <v>0</v>
      </c>
      <c r="N17" s="1220">
        <v>10315.15</v>
      </c>
      <c r="O17" s="1221">
        <v>160</v>
      </c>
      <c r="P17" s="1221"/>
      <c r="Q17" s="1222"/>
    </row>
    <row r="18" spans="1:19" s="1110" customFormat="1" ht="21.75" customHeight="1">
      <c r="A18" s="61" t="s">
        <v>205</v>
      </c>
      <c r="B18" s="1208">
        <v>365.8</v>
      </c>
      <c r="C18" s="1210">
        <v>37693.9</v>
      </c>
      <c r="D18" s="1210">
        <v>0</v>
      </c>
      <c r="E18" s="1208">
        <v>0</v>
      </c>
      <c r="F18" s="1210">
        <f t="shared" si="0"/>
        <v>365.8</v>
      </c>
      <c r="G18" s="1211">
        <f t="shared" si="0"/>
        <v>37693.9</v>
      </c>
      <c r="H18" s="1212"/>
      <c r="I18" s="1214"/>
      <c r="J18" s="1214">
        <v>0</v>
      </c>
      <c r="K18" s="1223">
        <v>0</v>
      </c>
      <c r="L18" s="1214">
        <f t="shared" si="1"/>
        <v>0</v>
      </c>
      <c r="M18" s="1216">
        <f t="shared" si="1"/>
        <v>0</v>
      </c>
      <c r="N18" s="1220">
        <v>21895.599999999999</v>
      </c>
      <c r="O18" s="1221">
        <v>340</v>
      </c>
      <c r="P18" s="1221"/>
      <c r="Q18" s="1222"/>
    </row>
    <row r="19" spans="1:19" s="1110" customFormat="1" ht="21.75" customHeight="1">
      <c r="A19" s="63" t="s">
        <v>206</v>
      </c>
      <c r="B19" s="1227">
        <v>363.4</v>
      </c>
      <c r="C19" s="1228">
        <v>37530</v>
      </c>
      <c r="D19" s="1210">
        <v>0</v>
      </c>
      <c r="E19" s="1208">
        <v>0</v>
      </c>
      <c r="F19" s="1210">
        <f t="shared" si="0"/>
        <v>363.4</v>
      </c>
      <c r="G19" s="1211">
        <f t="shared" si="0"/>
        <v>37530</v>
      </c>
      <c r="H19" s="1229"/>
      <c r="I19" s="1230"/>
      <c r="J19" s="1214">
        <v>0</v>
      </c>
      <c r="K19" s="1223">
        <v>0</v>
      </c>
      <c r="L19" s="1214">
        <f t="shared" si="1"/>
        <v>0</v>
      </c>
      <c r="M19" s="1216">
        <f t="shared" si="1"/>
        <v>0</v>
      </c>
      <c r="N19" s="1231">
        <v>25826.070000000003</v>
      </c>
      <c r="O19" s="1232">
        <v>400</v>
      </c>
      <c r="P19" s="1232"/>
      <c r="Q19" s="1233"/>
      <c r="S19" s="1112"/>
    </row>
    <row r="20" spans="1:19" s="1110" customFormat="1" ht="21.75" customHeight="1" thickBot="1">
      <c r="A20" s="1234" t="s">
        <v>551</v>
      </c>
      <c r="B20" s="1235">
        <f>SUM(B8:B19)</f>
        <v>4107.1925000000001</v>
      </c>
      <c r="C20" s="1236">
        <f>SUM(C8:C19)</f>
        <v>435858.59684999997</v>
      </c>
      <c r="D20" s="1236">
        <f>SUM(D8:D19)</f>
        <v>0</v>
      </c>
      <c r="E20" s="1236">
        <f>SUM(E8:E19)</f>
        <v>0</v>
      </c>
      <c r="F20" s="1235">
        <f>SUM(F8:F19)</f>
        <v>4107.1925000000001</v>
      </c>
      <c r="G20" s="1236">
        <f t="shared" ref="G20:M20" si="2">SUM(G8:G19)</f>
        <v>435858.59684999997</v>
      </c>
      <c r="H20" s="1237">
        <f t="shared" si="2"/>
        <v>947.50499999999988</v>
      </c>
      <c r="I20" s="1237">
        <f t="shared" si="2"/>
        <v>89798.241500000004</v>
      </c>
      <c r="J20" s="1237">
        <f t="shared" si="2"/>
        <v>0</v>
      </c>
      <c r="K20" s="1237">
        <f t="shared" si="2"/>
        <v>0</v>
      </c>
      <c r="L20" s="1238">
        <f t="shared" si="2"/>
        <v>947.50499999999988</v>
      </c>
      <c r="M20" s="1239">
        <f t="shared" si="2"/>
        <v>89798.241500000004</v>
      </c>
      <c r="N20" s="1240">
        <f>SUM(N8:N19)</f>
        <v>273580.228</v>
      </c>
      <c r="O20" s="1241">
        <f>SUM(O8:O19)</f>
        <v>4120</v>
      </c>
      <c r="P20" s="1241">
        <f>SUM(P8:P19)</f>
        <v>57856.83</v>
      </c>
      <c r="Q20" s="1242">
        <f>SUM(Q8:Q19)</f>
        <v>900</v>
      </c>
      <c r="S20" s="1112"/>
    </row>
    <row r="21" spans="1:19" s="1110" customFormat="1" ht="13.5" thickTop="1">
      <c r="H21" s="1113"/>
      <c r="I21" s="1113"/>
      <c r="J21" s="1113"/>
      <c r="K21" s="1113"/>
      <c r="L21" s="1113"/>
      <c r="M21" s="1113"/>
      <c r="S21" s="1112"/>
    </row>
    <row r="22" spans="1:19" s="1110" customFormat="1">
      <c r="C22" s="1114"/>
      <c r="D22" s="1115"/>
      <c r="E22" s="1115"/>
      <c r="F22" s="1115"/>
      <c r="H22" s="1113"/>
      <c r="I22" s="1116"/>
      <c r="J22" s="1117"/>
      <c r="K22" s="1117"/>
      <c r="L22" s="1117"/>
      <c r="M22" s="1113"/>
      <c r="N22" s="1112"/>
      <c r="P22" s="1112"/>
      <c r="S22" s="1112"/>
    </row>
    <row r="23" spans="1:19">
      <c r="B23" s="1107"/>
      <c r="C23" s="1118"/>
      <c r="D23" s="1119"/>
      <c r="E23" s="1119"/>
      <c r="F23" s="1118"/>
      <c r="G23" s="1120"/>
      <c r="H23" s="1121"/>
      <c r="I23" s="1122"/>
      <c r="J23" s="1123"/>
      <c r="K23" s="1123"/>
      <c r="L23" s="1123"/>
      <c r="M23" s="1121"/>
      <c r="N23" s="1112"/>
      <c r="O23" s="1124"/>
      <c r="P23" s="1112"/>
      <c r="Q23" s="1124"/>
      <c r="S23" s="1111"/>
    </row>
    <row r="24" spans="1:19">
      <c r="B24" s="1107"/>
      <c r="C24" s="1119"/>
      <c r="D24" s="1119"/>
      <c r="E24" s="1119"/>
      <c r="F24" s="1119"/>
      <c r="G24" s="1107"/>
      <c r="H24" s="1121"/>
      <c r="I24" s="1123"/>
      <c r="J24" s="1123"/>
      <c r="K24" s="1123"/>
      <c r="L24" s="1123"/>
      <c r="M24" s="1121"/>
      <c r="N24" s="1112"/>
      <c r="O24" s="1125"/>
      <c r="P24" s="1112"/>
      <c r="S24" s="1124"/>
    </row>
    <row r="25" spans="1:19">
      <c r="B25" s="1107"/>
      <c r="C25" s="1119"/>
      <c r="D25" s="1119"/>
      <c r="E25" s="1119"/>
      <c r="F25" s="1119"/>
      <c r="G25" s="1107"/>
      <c r="H25" s="1121"/>
      <c r="I25" s="1123"/>
      <c r="J25" s="1123"/>
      <c r="K25" s="1123"/>
      <c r="L25" s="1123"/>
      <c r="M25" s="1121"/>
    </row>
    <row r="26" spans="1:19">
      <c r="B26" s="1119"/>
      <c r="C26" s="1119"/>
      <c r="D26" s="1119"/>
      <c r="E26" s="1119"/>
      <c r="F26" s="1119"/>
      <c r="G26" s="1107"/>
      <c r="H26" s="1123"/>
      <c r="I26" s="1123"/>
      <c r="J26" s="1123"/>
      <c r="K26" s="1123"/>
      <c r="L26" s="1123"/>
      <c r="M26" s="1121"/>
      <c r="N26" s="1124"/>
      <c r="O26" s="1124"/>
      <c r="P26" s="1124"/>
    </row>
    <row r="27" spans="1:19">
      <c r="B27" s="1119"/>
      <c r="C27" s="1119"/>
      <c r="D27" s="1119"/>
      <c r="E27" s="1119"/>
      <c r="F27" s="1119"/>
      <c r="G27" s="1107"/>
      <c r="H27" s="1123"/>
      <c r="I27" s="1123"/>
      <c r="J27" s="1123"/>
      <c r="K27" s="1123"/>
      <c r="L27" s="1123"/>
      <c r="M27" s="1121"/>
      <c r="N27" s="1124"/>
    </row>
    <row r="28" spans="1:19">
      <c r="B28" s="1119"/>
      <c r="C28" s="1119"/>
      <c r="D28" s="1119"/>
      <c r="E28" s="1119"/>
      <c r="F28" s="1119"/>
      <c r="G28" s="1107"/>
      <c r="H28" s="1123"/>
      <c r="I28" s="1123"/>
      <c r="J28" s="1123"/>
      <c r="K28" s="1123"/>
      <c r="L28" s="1123"/>
      <c r="M28" s="1121"/>
    </row>
    <row r="29" spans="1:19">
      <c r="B29" s="1119"/>
      <c r="C29" s="1119"/>
      <c r="D29" s="1119"/>
      <c r="E29" s="1119"/>
      <c r="F29" s="1119"/>
      <c r="G29" s="1107"/>
      <c r="H29" s="1123"/>
      <c r="I29" s="1123"/>
      <c r="J29" s="1123"/>
      <c r="K29" s="1123"/>
      <c r="L29" s="1123"/>
      <c r="M29" s="1121"/>
    </row>
    <row r="30" spans="1:19">
      <c r="B30" s="1119"/>
      <c r="C30" s="1119"/>
      <c r="D30" s="1119"/>
      <c r="E30" s="1119"/>
      <c r="F30" s="1119"/>
      <c r="G30" s="1107"/>
      <c r="H30" s="1123"/>
      <c r="I30" s="1123"/>
      <c r="J30" s="1123"/>
      <c r="K30" s="1123"/>
      <c r="L30" s="1123"/>
      <c r="M30" s="1121"/>
    </row>
    <row r="31" spans="1:19">
      <c r="B31" s="1119"/>
      <c r="C31" s="1119"/>
      <c r="D31" s="1119"/>
      <c r="E31" s="1119"/>
      <c r="F31" s="1119"/>
      <c r="G31" s="1126"/>
      <c r="H31" s="1123"/>
      <c r="I31" s="1123"/>
      <c r="J31" s="1123"/>
      <c r="K31" s="1123"/>
      <c r="L31" s="1123"/>
      <c r="M31" s="1127"/>
    </row>
    <row r="32" spans="1:19">
      <c r="B32" s="1119"/>
      <c r="C32" s="1119"/>
      <c r="D32" s="1119"/>
      <c r="E32" s="1119"/>
      <c r="F32" s="1119"/>
      <c r="G32" s="1126"/>
      <c r="H32" s="1123"/>
      <c r="I32" s="1123"/>
      <c r="J32" s="1123"/>
      <c r="K32" s="1123"/>
      <c r="L32" s="1123"/>
      <c r="M32" s="1127"/>
    </row>
    <row r="33" spans="2:13">
      <c r="B33" s="1119"/>
      <c r="C33" s="1119"/>
      <c r="D33" s="1119"/>
      <c r="E33" s="1119"/>
      <c r="F33" s="1119"/>
      <c r="G33" s="1126"/>
      <c r="H33" s="1123"/>
      <c r="I33" s="1123"/>
      <c r="J33" s="1123"/>
      <c r="K33" s="1123"/>
      <c r="L33" s="1123"/>
      <c r="M33" s="1127"/>
    </row>
    <row r="34" spans="2:13">
      <c r="B34" s="1119"/>
      <c r="C34" s="1119"/>
      <c r="D34" s="1119"/>
      <c r="E34" s="1119"/>
      <c r="F34" s="1119"/>
      <c r="G34" s="1119"/>
      <c r="H34" s="1123"/>
      <c r="I34" s="1123"/>
      <c r="J34" s="1123"/>
      <c r="K34" s="1123"/>
      <c r="L34" s="1123"/>
      <c r="M34" s="1123"/>
    </row>
  </sheetData>
  <mergeCells count="16">
    <mergeCell ref="N3:Q3"/>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0.93" bottom="0.75" header="0.3" footer="0.3"/>
  <pageSetup scale="56" orientation="landscape" r:id="rId1"/>
</worksheet>
</file>

<file path=xl/worksheets/sheet38.xml><?xml version="1.0" encoding="utf-8"?>
<worksheet xmlns="http://schemas.openxmlformats.org/spreadsheetml/2006/main" xmlns:r="http://schemas.openxmlformats.org/officeDocument/2006/relationships">
  <sheetPr>
    <pageSetUpPr fitToPage="1"/>
  </sheetPr>
  <dimension ref="A1:M37"/>
  <sheetViews>
    <sheetView workbookViewId="0">
      <selection activeCell="M14" sqref="M14"/>
    </sheetView>
  </sheetViews>
  <sheetFormatPr defaultRowHeight="12.75"/>
  <cols>
    <col min="1" max="1" width="14.85546875" style="92" customWidth="1"/>
    <col min="2" max="13" width="14.7109375" style="92" customWidth="1"/>
    <col min="14" max="256" width="9.140625" style="92"/>
    <col min="257" max="257" width="10.140625" style="92" customWidth="1"/>
    <col min="258" max="258" width="13.7109375" style="92" customWidth="1"/>
    <col min="259" max="259" width="11.28515625" style="92" customWidth="1"/>
    <col min="260" max="260" width="14.7109375" style="92" bestFit="1" customWidth="1"/>
    <col min="261" max="261" width="10.85546875" style="92" customWidth="1"/>
    <col min="262" max="262" width="11.42578125" style="92" bestFit="1" customWidth="1"/>
    <col min="263" max="263" width="11.85546875" style="92" customWidth="1"/>
    <col min="264" max="264" width="14.85546875" style="92" bestFit="1" customWidth="1"/>
    <col min="265" max="265" width="12.140625" style="92" customWidth="1"/>
    <col min="266" max="266" width="14.85546875" style="92" bestFit="1" customWidth="1"/>
    <col min="267" max="267" width="13.140625" style="92" customWidth="1"/>
    <col min="268" max="268" width="10.5703125" style="92" customWidth="1"/>
    <col min="269" max="269" width="12" style="92" customWidth="1"/>
    <col min="270" max="512" width="9.140625" style="92"/>
    <col min="513" max="513" width="10.140625" style="92" customWidth="1"/>
    <col min="514" max="514" width="13.7109375" style="92" customWidth="1"/>
    <col min="515" max="515" width="11.28515625" style="92" customWidth="1"/>
    <col min="516" max="516" width="14.7109375" style="92" bestFit="1" customWidth="1"/>
    <col min="517" max="517" width="10.85546875" style="92" customWidth="1"/>
    <col min="518" max="518" width="11.42578125" style="92" bestFit="1" customWidth="1"/>
    <col min="519" max="519" width="11.85546875" style="92" customWidth="1"/>
    <col min="520" max="520" width="14.85546875" style="92" bestFit="1" customWidth="1"/>
    <col min="521" max="521" width="12.140625" style="92" customWidth="1"/>
    <col min="522" max="522" width="14.85546875" style="92" bestFit="1" customWidth="1"/>
    <col min="523" max="523" width="13.140625" style="92" customWidth="1"/>
    <col min="524" max="524" width="10.5703125" style="92" customWidth="1"/>
    <col min="525" max="525" width="12" style="92" customWidth="1"/>
    <col min="526" max="768" width="9.140625" style="92"/>
    <col min="769" max="769" width="10.140625" style="92" customWidth="1"/>
    <col min="770" max="770" width="13.7109375" style="92" customWidth="1"/>
    <col min="771" max="771" width="11.28515625" style="92" customWidth="1"/>
    <col min="772" max="772" width="14.7109375" style="92" bestFit="1" customWidth="1"/>
    <col min="773" max="773" width="10.85546875" style="92" customWidth="1"/>
    <col min="774" max="774" width="11.42578125" style="92" bestFit="1" customWidth="1"/>
    <col min="775" max="775" width="11.85546875" style="92" customWidth="1"/>
    <col min="776" max="776" width="14.85546875" style="92" bestFit="1" customWidth="1"/>
    <col min="777" max="777" width="12.140625" style="92" customWidth="1"/>
    <col min="778" max="778" width="14.85546875" style="92" bestFit="1" customWidth="1"/>
    <col min="779" max="779" width="13.140625" style="92" customWidth="1"/>
    <col min="780" max="780" width="10.5703125" style="92" customWidth="1"/>
    <col min="781" max="781" width="12" style="92" customWidth="1"/>
    <col min="782" max="1024" width="9.140625" style="92"/>
    <col min="1025" max="1025" width="10.140625" style="92" customWidth="1"/>
    <col min="1026" max="1026" width="13.7109375" style="92" customWidth="1"/>
    <col min="1027" max="1027" width="11.28515625" style="92" customWidth="1"/>
    <col min="1028" max="1028" width="14.7109375" style="92" bestFit="1" customWidth="1"/>
    <col min="1029" max="1029" width="10.85546875" style="92" customWidth="1"/>
    <col min="1030" max="1030" width="11.42578125" style="92" bestFit="1" customWidth="1"/>
    <col min="1031" max="1031" width="11.85546875" style="92" customWidth="1"/>
    <col min="1032" max="1032" width="14.85546875" style="92" bestFit="1" customWidth="1"/>
    <col min="1033" max="1033" width="12.140625" style="92" customWidth="1"/>
    <col min="1034" max="1034" width="14.85546875" style="92" bestFit="1" customWidth="1"/>
    <col min="1035" max="1035" width="13.140625" style="92" customWidth="1"/>
    <col min="1036" max="1036" width="10.5703125" style="92" customWidth="1"/>
    <col min="1037" max="1037" width="12" style="92" customWidth="1"/>
    <col min="1038" max="1280" width="9.140625" style="92"/>
    <col min="1281" max="1281" width="10.140625" style="92" customWidth="1"/>
    <col min="1282" max="1282" width="13.7109375" style="92" customWidth="1"/>
    <col min="1283" max="1283" width="11.28515625" style="92" customWidth="1"/>
    <col min="1284" max="1284" width="14.7109375" style="92" bestFit="1" customWidth="1"/>
    <col min="1285" max="1285" width="10.85546875" style="92" customWidth="1"/>
    <col min="1286" max="1286" width="11.42578125" style="92" bestFit="1" customWidth="1"/>
    <col min="1287" max="1287" width="11.85546875" style="92" customWidth="1"/>
    <col min="1288" max="1288" width="14.85546875" style="92" bestFit="1" customWidth="1"/>
    <col min="1289" max="1289" width="12.140625" style="92" customWidth="1"/>
    <col min="1290" max="1290" width="14.85546875" style="92" bestFit="1" customWidth="1"/>
    <col min="1291" max="1291" width="13.140625" style="92" customWidth="1"/>
    <col min="1292" max="1292" width="10.5703125" style="92" customWidth="1"/>
    <col min="1293" max="1293" width="12" style="92" customWidth="1"/>
    <col min="1294" max="1536" width="9.140625" style="92"/>
    <col min="1537" max="1537" width="10.140625" style="92" customWidth="1"/>
    <col min="1538" max="1538" width="13.7109375" style="92" customWidth="1"/>
    <col min="1539" max="1539" width="11.28515625" style="92" customWidth="1"/>
    <col min="1540" max="1540" width="14.7109375" style="92" bestFit="1" customWidth="1"/>
    <col min="1541" max="1541" width="10.85546875" style="92" customWidth="1"/>
    <col min="1542" max="1542" width="11.42578125" style="92" bestFit="1" customWidth="1"/>
    <col min="1543" max="1543" width="11.85546875" style="92" customWidth="1"/>
    <col min="1544" max="1544" width="14.85546875" style="92" bestFit="1" customWidth="1"/>
    <col min="1545" max="1545" width="12.140625" style="92" customWidth="1"/>
    <col min="1546" max="1546" width="14.85546875" style="92" bestFit="1" customWidth="1"/>
    <col min="1547" max="1547" width="13.140625" style="92" customWidth="1"/>
    <col min="1548" max="1548" width="10.5703125" style="92" customWidth="1"/>
    <col min="1549" max="1549" width="12" style="92" customWidth="1"/>
    <col min="1550" max="1792" width="9.140625" style="92"/>
    <col min="1793" max="1793" width="10.140625" style="92" customWidth="1"/>
    <col min="1794" max="1794" width="13.7109375" style="92" customWidth="1"/>
    <col min="1795" max="1795" width="11.28515625" style="92" customWidth="1"/>
    <col min="1796" max="1796" width="14.7109375" style="92" bestFit="1" customWidth="1"/>
    <col min="1797" max="1797" width="10.85546875" style="92" customWidth="1"/>
    <col min="1798" max="1798" width="11.42578125" style="92" bestFit="1" customWidth="1"/>
    <col min="1799" max="1799" width="11.85546875" style="92" customWidth="1"/>
    <col min="1800" max="1800" width="14.85546875" style="92" bestFit="1" customWidth="1"/>
    <col min="1801" max="1801" width="12.140625" style="92" customWidth="1"/>
    <col min="1802" max="1802" width="14.85546875" style="92" bestFit="1" customWidth="1"/>
    <col min="1803" max="1803" width="13.140625" style="92" customWidth="1"/>
    <col min="1804" max="1804" width="10.5703125" style="92" customWidth="1"/>
    <col min="1805" max="1805" width="12" style="92" customWidth="1"/>
    <col min="1806" max="2048" width="9.140625" style="92"/>
    <col min="2049" max="2049" width="10.140625" style="92" customWidth="1"/>
    <col min="2050" max="2050" width="13.7109375" style="92" customWidth="1"/>
    <col min="2051" max="2051" width="11.28515625" style="92" customWidth="1"/>
    <col min="2052" max="2052" width="14.7109375" style="92" bestFit="1" customWidth="1"/>
    <col min="2053" max="2053" width="10.85546875" style="92" customWidth="1"/>
    <col min="2054" max="2054" width="11.42578125" style="92" bestFit="1" customWidth="1"/>
    <col min="2055" max="2055" width="11.85546875" style="92" customWidth="1"/>
    <col min="2056" max="2056" width="14.85546875" style="92" bestFit="1" customWidth="1"/>
    <col min="2057" max="2057" width="12.140625" style="92" customWidth="1"/>
    <col min="2058" max="2058" width="14.85546875" style="92" bestFit="1" customWidth="1"/>
    <col min="2059" max="2059" width="13.140625" style="92" customWidth="1"/>
    <col min="2060" max="2060" width="10.5703125" style="92" customWidth="1"/>
    <col min="2061" max="2061" width="12" style="92" customWidth="1"/>
    <col min="2062" max="2304" width="9.140625" style="92"/>
    <col min="2305" max="2305" width="10.140625" style="92" customWidth="1"/>
    <col min="2306" max="2306" width="13.7109375" style="92" customWidth="1"/>
    <col min="2307" max="2307" width="11.28515625" style="92" customWidth="1"/>
    <col min="2308" max="2308" width="14.7109375" style="92" bestFit="1" customWidth="1"/>
    <col min="2309" max="2309" width="10.85546875" style="92" customWidth="1"/>
    <col min="2310" max="2310" width="11.42578125" style="92" bestFit="1" customWidth="1"/>
    <col min="2311" max="2311" width="11.85546875" style="92" customWidth="1"/>
    <col min="2312" max="2312" width="14.85546875" style="92" bestFit="1" customWidth="1"/>
    <col min="2313" max="2313" width="12.140625" style="92" customWidth="1"/>
    <col min="2314" max="2314" width="14.85546875" style="92" bestFit="1" customWidth="1"/>
    <col min="2315" max="2315" width="13.140625" style="92" customWidth="1"/>
    <col min="2316" max="2316" width="10.5703125" style="92" customWidth="1"/>
    <col min="2317" max="2317" width="12" style="92" customWidth="1"/>
    <col min="2318" max="2560" width="9.140625" style="92"/>
    <col min="2561" max="2561" width="10.140625" style="92" customWidth="1"/>
    <col min="2562" max="2562" width="13.7109375" style="92" customWidth="1"/>
    <col min="2563" max="2563" width="11.28515625" style="92" customWidth="1"/>
    <col min="2564" max="2564" width="14.7109375" style="92" bestFit="1" customWidth="1"/>
    <col min="2565" max="2565" width="10.85546875" style="92" customWidth="1"/>
    <col min="2566" max="2566" width="11.42578125" style="92" bestFit="1" customWidth="1"/>
    <col min="2567" max="2567" width="11.85546875" style="92" customWidth="1"/>
    <col min="2568" max="2568" width="14.85546875" style="92" bestFit="1" customWidth="1"/>
    <col min="2569" max="2569" width="12.140625" style="92" customWidth="1"/>
    <col min="2570" max="2570" width="14.85546875" style="92" bestFit="1" customWidth="1"/>
    <col min="2571" max="2571" width="13.140625" style="92" customWidth="1"/>
    <col min="2572" max="2572" width="10.5703125" style="92" customWidth="1"/>
    <col min="2573" max="2573" width="12" style="92" customWidth="1"/>
    <col min="2574" max="2816" width="9.140625" style="92"/>
    <col min="2817" max="2817" width="10.140625" style="92" customWidth="1"/>
    <col min="2818" max="2818" width="13.7109375" style="92" customWidth="1"/>
    <col min="2819" max="2819" width="11.28515625" style="92" customWidth="1"/>
    <col min="2820" max="2820" width="14.7109375" style="92" bestFit="1" customWidth="1"/>
    <col min="2821" max="2821" width="10.85546875" style="92" customWidth="1"/>
    <col min="2822" max="2822" width="11.42578125" style="92" bestFit="1" customWidth="1"/>
    <col min="2823" max="2823" width="11.85546875" style="92" customWidth="1"/>
    <col min="2824" max="2824" width="14.85546875" style="92" bestFit="1" customWidth="1"/>
    <col min="2825" max="2825" width="12.140625" style="92" customWidth="1"/>
    <col min="2826" max="2826" width="14.85546875" style="92" bestFit="1" customWidth="1"/>
    <col min="2827" max="2827" width="13.140625" style="92" customWidth="1"/>
    <col min="2828" max="2828" width="10.5703125" style="92" customWidth="1"/>
    <col min="2829" max="2829" width="12" style="92" customWidth="1"/>
    <col min="2830" max="3072" width="9.140625" style="92"/>
    <col min="3073" max="3073" width="10.140625" style="92" customWidth="1"/>
    <col min="3074" max="3074" width="13.7109375" style="92" customWidth="1"/>
    <col min="3075" max="3075" width="11.28515625" style="92" customWidth="1"/>
    <col min="3076" max="3076" width="14.7109375" style="92" bestFit="1" customWidth="1"/>
    <col min="3077" max="3077" width="10.85546875" style="92" customWidth="1"/>
    <col min="3078" max="3078" width="11.42578125" style="92" bestFit="1" customWidth="1"/>
    <col min="3079" max="3079" width="11.85546875" style="92" customWidth="1"/>
    <col min="3080" max="3080" width="14.85546875" style="92" bestFit="1" customWidth="1"/>
    <col min="3081" max="3081" width="12.140625" style="92" customWidth="1"/>
    <col min="3082" max="3082" width="14.85546875" style="92" bestFit="1" customWidth="1"/>
    <col min="3083" max="3083" width="13.140625" style="92" customWidth="1"/>
    <col min="3084" max="3084" width="10.5703125" style="92" customWidth="1"/>
    <col min="3085" max="3085" width="12" style="92" customWidth="1"/>
    <col min="3086" max="3328" width="9.140625" style="92"/>
    <col min="3329" max="3329" width="10.140625" style="92" customWidth="1"/>
    <col min="3330" max="3330" width="13.7109375" style="92" customWidth="1"/>
    <col min="3331" max="3331" width="11.28515625" style="92" customWidth="1"/>
    <col min="3332" max="3332" width="14.7109375" style="92" bestFit="1" customWidth="1"/>
    <col min="3333" max="3333" width="10.85546875" style="92" customWidth="1"/>
    <col min="3334" max="3334" width="11.42578125" style="92" bestFit="1" customWidth="1"/>
    <col min="3335" max="3335" width="11.85546875" style="92" customWidth="1"/>
    <col min="3336" max="3336" width="14.85546875" style="92" bestFit="1" customWidth="1"/>
    <col min="3337" max="3337" width="12.140625" style="92" customWidth="1"/>
    <col min="3338" max="3338" width="14.85546875" style="92" bestFit="1" customWidth="1"/>
    <col min="3339" max="3339" width="13.140625" style="92" customWidth="1"/>
    <col min="3340" max="3340" width="10.5703125" style="92" customWidth="1"/>
    <col min="3341" max="3341" width="12" style="92" customWidth="1"/>
    <col min="3342" max="3584" width="9.140625" style="92"/>
    <col min="3585" max="3585" width="10.140625" style="92" customWidth="1"/>
    <col min="3586" max="3586" width="13.7109375" style="92" customWidth="1"/>
    <col min="3587" max="3587" width="11.28515625" style="92" customWidth="1"/>
    <col min="3588" max="3588" width="14.7109375" style="92" bestFit="1" customWidth="1"/>
    <col min="3589" max="3589" width="10.85546875" style="92" customWidth="1"/>
    <col min="3590" max="3590" width="11.42578125" style="92" bestFit="1" customWidth="1"/>
    <col min="3591" max="3591" width="11.85546875" style="92" customWidth="1"/>
    <col min="3592" max="3592" width="14.85546875" style="92" bestFit="1" customWidth="1"/>
    <col min="3593" max="3593" width="12.140625" style="92" customWidth="1"/>
    <col min="3594" max="3594" width="14.85546875" style="92" bestFit="1" customWidth="1"/>
    <col min="3595" max="3595" width="13.140625" style="92" customWidth="1"/>
    <col min="3596" max="3596" width="10.5703125" style="92" customWidth="1"/>
    <col min="3597" max="3597" width="12" style="92" customWidth="1"/>
    <col min="3598" max="3840" width="9.140625" style="92"/>
    <col min="3841" max="3841" width="10.140625" style="92" customWidth="1"/>
    <col min="3842" max="3842" width="13.7109375" style="92" customWidth="1"/>
    <col min="3843" max="3843" width="11.28515625" style="92" customWidth="1"/>
    <col min="3844" max="3844" width="14.7109375" style="92" bestFit="1" customWidth="1"/>
    <col min="3845" max="3845" width="10.85546875" style="92" customWidth="1"/>
    <col min="3846" max="3846" width="11.42578125" style="92" bestFit="1" customWidth="1"/>
    <col min="3847" max="3847" width="11.85546875" style="92" customWidth="1"/>
    <col min="3848" max="3848" width="14.85546875" style="92" bestFit="1" customWidth="1"/>
    <col min="3849" max="3849" width="12.140625" style="92" customWidth="1"/>
    <col min="3850" max="3850" width="14.85546875" style="92" bestFit="1" customWidth="1"/>
    <col min="3851" max="3851" width="13.140625" style="92" customWidth="1"/>
    <col min="3852" max="3852" width="10.5703125" style="92" customWidth="1"/>
    <col min="3853" max="3853" width="12" style="92" customWidth="1"/>
    <col min="3854" max="4096" width="9.140625" style="92"/>
    <col min="4097" max="4097" width="10.140625" style="92" customWidth="1"/>
    <col min="4098" max="4098" width="13.7109375" style="92" customWidth="1"/>
    <col min="4099" max="4099" width="11.28515625" style="92" customWidth="1"/>
    <col min="4100" max="4100" width="14.7109375" style="92" bestFit="1" customWidth="1"/>
    <col min="4101" max="4101" width="10.85546875" style="92" customWidth="1"/>
    <col min="4102" max="4102" width="11.42578125" style="92" bestFit="1" customWidth="1"/>
    <col min="4103" max="4103" width="11.85546875" style="92" customWidth="1"/>
    <col min="4104" max="4104" width="14.85546875" style="92" bestFit="1" customWidth="1"/>
    <col min="4105" max="4105" width="12.140625" style="92" customWidth="1"/>
    <col min="4106" max="4106" width="14.85546875" style="92" bestFit="1" customWidth="1"/>
    <col min="4107" max="4107" width="13.140625" style="92" customWidth="1"/>
    <col min="4108" max="4108" width="10.5703125" style="92" customWidth="1"/>
    <col min="4109" max="4109" width="12" style="92" customWidth="1"/>
    <col min="4110" max="4352" width="9.140625" style="92"/>
    <col min="4353" max="4353" width="10.140625" style="92" customWidth="1"/>
    <col min="4354" max="4354" width="13.7109375" style="92" customWidth="1"/>
    <col min="4355" max="4355" width="11.28515625" style="92" customWidth="1"/>
    <col min="4356" max="4356" width="14.7109375" style="92" bestFit="1" customWidth="1"/>
    <col min="4357" max="4357" width="10.85546875" style="92" customWidth="1"/>
    <col min="4358" max="4358" width="11.42578125" style="92" bestFit="1" customWidth="1"/>
    <col min="4359" max="4359" width="11.85546875" style="92" customWidth="1"/>
    <col min="4360" max="4360" width="14.85546875" style="92" bestFit="1" customWidth="1"/>
    <col min="4361" max="4361" width="12.140625" style="92" customWidth="1"/>
    <col min="4362" max="4362" width="14.85546875" style="92" bestFit="1" customWidth="1"/>
    <col min="4363" max="4363" width="13.140625" style="92" customWidth="1"/>
    <col min="4364" max="4364" width="10.5703125" style="92" customWidth="1"/>
    <col min="4365" max="4365" width="12" style="92" customWidth="1"/>
    <col min="4366" max="4608" width="9.140625" style="92"/>
    <col min="4609" max="4609" width="10.140625" style="92" customWidth="1"/>
    <col min="4610" max="4610" width="13.7109375" style="92" customWidth="1"/>
    <col min="4611" max="4611" width="11.28515625" style="92" customWidth="1"/>
    <col min="4612" max="4612" width="14.7109375" style="92" bestFit="1" customWidth="1"/>
    <col min="4613" max="4613" width="10.85546875" style="92" customWidth="1"/>
    <col min="4614" max="4614" width="11.42578125" style="92" bestFit="1" customWidth="1"/>
    <col min="4615" max="4615" width="11.85546875" style="92" customWidth="1"/>
    <col min="4616" max="4616" width="14.85546875" style="92" bestFit="1" customWidth="1"/>
    <col min="4617" max="4617" width="12.140625" style="92" customWidth="1"/>
    <col min="4618" max="4618" width="14.85546875" style="92" bestFit="1" customWidth="1"/>
    <col min="4619" max="4619" width="13.140625" style="92" customWidth="1"/>
    <col min="4620" max="4620" width="10.5703125" style="92" customWidth="1"/>
    <col min="4621" max="4621" width="12" style="92" customWidth="1"/>
    <col min="4622" max="4864" width="9.140625" style="92"/>
    <col min="4865" max="4865" width="10.140625" style="92" customWidth="1"/>
    <col min="4866" max="4866" width="13.7109375" style="92" customWidth="1"/>
    <col min="4867" max="4867" width="11.28515625" style="92" customWidth="1"/>
    <col min="4868" max="4868" width="14.7109375" style="92" bestFit="1" customWidth="1"/>
    <col min="4869" max="4869" width="10.85546875" style="92" customWidth="1"/>
    <col min="4870" max="4870" width="11.42578125" style="92" bestFit="1" customWidth="1"/>
    <col min="4871" max="4871" width="11.85546875" style="92" customWidth="1"/>
    <col min="4872" max="4872" width="14.85546875" style="92" bestFit="1" customWidth="1"/>
    <col min="4873" max="4873" width="12.140625" style="92" customWidth="1"/>
    <col min="4874" max="4874" width="14.85546875" style="92" bestFit="1" customWidth="1"/>
    <col min="4875" max="4875" width="13.140625" style="92" customWidth="1"/>
    <col min="4876" max="4876" width="10.5703125" style="92" customWidth="1"/>
    <col min="4877" max="4877" width="12" style="92" customWidth="1"/>
    <col min="4878" max="5120" width="9.140625" style="92"/>
    <col min="5121" max="5121" width="10.140625" style="92" customWidth="1"/>
    <col min="5122" max="5122" width="13.7109375" style="92" customWidth="1"/>
    <col min="5123" max="5123" width="11.28515625" style="92" customWidth="1"/>
    <col min="5124" max="5124" width="14.7109375" style="92" bestFit="1" customWidth="1"/>
    <col min="5125" max="5125" width="10.85546875" style="92" customWidth="1"/>
    <col min="5126" max="5126" width="11.42578125" style="92" bestFit="1" customWidth="1"/>
    <col min="5127" max="5127" width="11.85546875" style="92" customWidth="1"/>
    <col min="5128" max="5128" width="14.85546875" style="92" bestFit="1" customWidth="1"/>
    <col min="5129" max="5129" width="12.140625" style="92" customWidth="1"/>
    <col min="5130" max="5130" width="14.85546875" style="92" bestFit="1" customWidth="1"/>
    <col min="5131" max="5131" width="13.140625" style="92" customWidth="1"/>
    <col min="5132" max="5132" width="10.5703125" style="92" customWidth="1"/>
    <col min="5133" max="5133" width="12" style="92" customWidth="1"/>
    <col min="5134" max="5376" width="9.140625" style="92"/>
    <col min="5377" max="5377" width="10.140625" style="92" customWidth="1"/>
    <col min="5378" max="5378" width="13.7109375" style="92" customWidth="1"/>
    <col min="5379" max="5379" width="11.28515625" style="92" customWidth="1"/>
    <col min="5380" max="5380" width="14.7109375" style="92" bestFit="1" customWidth="1"/>
    <col min="5381" max="5381" width="10.85546875" style="92" customWidth="1"/>
    <col min="5382" max="5382" width="11.42578125" style="92" bestFit="1" customWidth="1"/>
    <col min="5383" max="5383" width="11.85546875" style="92" customWidth="1"/>
    <col min="5384" max="5384" width="14.85546875" style="92" bestFit="1" customWidth="1"/>
    <col min="5385" max="5385" width="12.140625" style="92" customWidth="1"/>
    <col min="5386" max="5386" width="14.85546875" style="92" bestFit="1" customWidth="1"/>
    <col min="5387" max="5387" width="13.140625" style="92" customWidth="1"/>
    <col min="5388" max="5388" width="10.5703125" style="92" customWidth="1"/>
    <col min="5389" max="5389" width="12" style="92" customWidth="1"/>
    <col min="5390" max="5632" width="9.140625" style="92"/>
    <col min="5633" max="5633" width="10.140625" style="92" customWidth="1"/>
    <col min="5634" max="5634" width="13.7109375" style="92" customWidth="1"/>
    <col min="5635" max="5635" width="11.28515625" style="92" customWidth="1"/>
    <col min="5636" max="5636" width="14.7109375" style="92" bestFit="1" customWidth="1"/>
    <col min="5637" max="5637" width="10.85546875" style="92" customWidth="1"/>
    <col min="5638" max="5638" width="11.42578125" style="92" bestFit="1" customWidth="1"/>
    <col min="5639" max="5639" width="11.85546875" style="92" customWidth="1"/>
    <col min="5640" max="5640" width="14.85546875" style="92" bestFit="1" customWidth="1"/>
    <col min="5641" max="5641" width="12.140625" style="92" customWidth="1"/>
    <col min="5642" max="5642" width="14.85546875" style="92" bestFit="1" customWidth="1"/>
    <col min="5643" max="5643" width="13.140625" style="92" customWidth="1"/>
    <col min="5644" max="5644" width="10.5703125" style="92" customWidth="1"/>
    <col min="5645" max="5645" width="12" style="92" customWidth="1"/>
    <col min="5646" max="5888" width="9.140625" style="92"/>
    <col min="5889" max="5889" width="10.140625" style="92" customWidth="1"/>
    <col min="5890" max="5890" width="13.7109375" style="92" customWidth="1"/>
    <col min="5891" max="5891" width="11.28515625" style="92" customWidth="1"/>
    <col min="5892" max="5892" width="14.7109375" style="92" bestFit="1" customWidth="1"/>
    <col min="5893" max="5893" width="10.85546875" style="92" customWidth="1"/>
    <col min="5894" max="5894" width="11.42578125" style="92" bestFit="1" customWidth="1"/>
    <col min="5895" max="5895" width="11.85546875" style="92" customWidth="1"/>
    <col min="5896" max="5896" width="14.85546875" style="92" bestFit="1" customWidth="1"/>
    <col min="5897" max="5897" width="12.140625" style="92" customWidth="1"/>
    <col min="5898" max="5898" width="14.85546875" style="92" bestFit="1" customWidth="1"/>
    <col min="5899" max="5899" width="13.140625" style="92" customWidth="1"/>
    <col min="5900" max="5900" width="10.5703125" style="92" customWidth="1"/>
    <col min="5901" max="5901" width="12" style="92" customWidth="1"/>
    <col min="5902" max="6144" width="9.140625" style="92"/>
    <col min="6145" max="6145" width="10.140625" style="92" customWidth="1"/>
    <col min="6146" max="6146" width="13.7109375" style="92" customWidth="1"/>
    <col min="6147" max="6147" width="11.28515625" style="92" customWidth="1"/>
    <col min="6148" max="6148" width="14.7109375" style="92" bestFit="1" customWidth="1"/>
    <col min="6149" max="6149" width="10.85546875" style="92" customWidth="1"/>
    <col min="6150" max="6150" width="11.42578125" style="92" bestFit="1" customWidth="1"/>
    <col min="6151" max="6151" width="11.85546875" style="92" customWidth="1"/>
    <col min="6152" max="6152" width="14.85546875" style="92" bestFit="1" customWidth="1"/>
    <col min="6153" max="6153" width="12.140625" style="92" customWidth="1"/>
    <col min="6154" max="6154" width="14.85546875" style="92" bestFit="1" customWidth="1"/>
    <col min="6155" max="6155" width="13.140625" style="92" customWidth="1"/>
    <col min="6156" max="6156" width="10.5703125" style="92" customWidth="1"/>
    <col min="6157" max="6157" width="12" style="92" customWidth="1"/>
    <col min="6158" max="6400" width="9.140625" style="92"/>
    <col min="6401" max="6401" width="10.140625" style="92" customWidth="1"/>
    <col min="6402" max="6402" width="13.7109375" style="92" customWidth="1"/>
    <col min="6403" max="6403" width="11.28515625" style="92" customWidth="1"/>
    <col min="6404" max="6404" width="14.7109375" style="92" bestFit="1" customWidth="1"/>
    <col min="6405" max="6405" width="10.85546875" style="92" customWidth="1"/>
    <col min="6406" max="6406" width="11.42578125" style="92" bestFit="1" customWidth="1"/>
    <col min="6407" max="6407" width="11.85546875" style="92" customWidth="1"/>
    <col min="6408" max="6408" width="14.85546875" style="92" bestFit="1" customWidth="1"/>
    <col min="6409" max="6409" width="12.140625" style="92" customWidth="1"/>
    <col min="6410" max="6410" width="14.85546875" style="92" bestFit="1" customWidth="1"/>
    <col min="6411" max="6411" width="13.140625" style="92" customWidth="1"/>
    <col min="6412" max="6412" width="10.5703125" style="92" customWidth="1"/>
    <col min="6413" max="6413" width="12" style="92" customWidth="1"/>
    <col min="6414" max="6656" width="9.140625" style="92"/>
    <col min="6657" max="6657" width="10.140625" style="92" customWidth="1"/>
    <col min="6658" max="6658" width="13.7109375" style="92" customWidth="1"/>
    <col min="6659" max="6659" width="11.28515625" style="92" customWidth="1"/>
    <col min="6660" max="6660" width="14.7109375" style="92" bestFit="1" customWidth="1"/>
    <col min="6661" max="6661" width="10.85546875" style="92" customWidth="1"/>
    <col min="6662" max="6662" width="11.42578125" style="92" bestFit="1" customWidth="1"/>
    <col min="6663" max="6663" width="11.85546875" style="92" customWidth="1"/>
    <col min="6664" max="6664" width="14.85546875" style="92" bestFit="1" customWidth="1"/>
    <col min="6665" max="6665" width="12.140625" style="92" customWidth="1"/>
    <col min="6666" max="6666" width="14.85546875" style="92" bestFit="1" customWidth="1"/>
    <col min="6667" max="6667" width="13.140625" style="92" customWidth="1"/>
    <col min="6668" max="6668" width="10.5703125" style="92" customWidth="1"/>
    <col min="6669" max="6669" width="12" style="92" customWidth="1"/>
    <col min="6670" max="6912" width="9.140625" style="92"/>
    <col min="6913" max="6913" width="10.140625" style="92" customWidth="1"/>
    <col min="6914" max="6914" width="13.7109375" style="92" customWidth="1"/>
    <col min="6915" max="6915" width="11.28515625" style="92" customWidth="1"/>
    <col min="6916" max="6916" width="14.7109375" style="92" bestFit="1" customWidth="1"/>
    <col min="6917" max="6917" width="10.85546875" style="92" customWidth="1"/>
    <col min="6918" max="6918" width="11.42578125" style="92" bestFit="1" customWidth="1"/>
    <col min="6919" max="6919" width="11.85546875" style="92" customWidth="1"/>
    <col min="6920" max="6920" width="14.85546875" style="92" bestFit="1" customWidth="1"/>
    <col min="6921" max="6921" width="12.140625" style="92" customWidth="1"/>
    <col min="6922" max="6922" width="14.85546875" style="92" bestFit="1" customWidth="1"/>
    <col min="6923" max="6923" width="13.140625" style="92" customWidth="1"/>
    <col min="6924" max="6924" width="10.5703125" style="92" customWidth="1"/>
    <col min="6925" max="6925" width="12" style="92" customWidth="1"/>
    <col min="6926" max="7168" width="9.140625" style="92"/>
    <col min="7169" max="7169" width="10.140625" style="92" customWidth="1"/>
    <col min="7170" max="7170" width="13.7109375" style="92" customWidth="1"/>
    <col min="7171" max="7171" width="11.28515625" style="92" customWidth="1"/>
    <col min="7172" max="7172" width="14.7109375" style="92" bestFit="1" customWidth="1"/>
    <col min="7173" max="7173" width="10.85546875" style="92" customWidth="1"/>
    <col min="7174" max="7174" width="11.42578125" style="92" bestFit="1" customWidth="1"/>
    <col min="7175" max="7175" width="11.85546875" style="92" customWidth="1"/>
    <col min="7176" max="7176" width="14.85546875" style="92" bestFit="1" customWidth="1"/>
    <col min="7177" max="7177" width="12.140625" style="92" customWidth="1"/>
    <col min="7178" max="7178" width="14.85546875" style="92" bestFit="1" customWidth="1"/>
    <col min="7179" max="7179" width="13.140625" style="92" customWidth="1"/>
    <col min="7180" max="7180" width="10.5703125" style="92" customWidth="1"/>
    <col min="7181" max="7181" width="12" style="92" customWidth="1"/>
    <col min="7182" max="7424" width="9.140625" style="92"/>
    <col min="7425" max="7425" width="10.140625" style="92" customWidth="1"/>
    <col min="7426" max="7426" width="13.7109375" style="92" customWidth="1"/>
    <col min="7427" max="7427" width="11.28515625" style="92" customWidth="1"/>
    <col min="7428" max="7428" width="14.7109375" style="92" bestFit="1" customWidth="1"/>
    <col min="7429" max="7429" width="10.85546875" style="92" customWidth="1"/>
    <col min="7430" max="7430" width="11.42578125" style="92" bestFit="1" customWidth="1"/>
    <col min="7431" max="7431" width="11.85546875" style="92" customWidth="1"/>
    <col min="7432" max="7432" width="14.85546875" style="92" bestFit="1" customWidth="1"/>
    <col min="7433" max="7433" width="12.140625" style="92" customWidth="1"/>
    <col min="7434" max="7434" width="14.85546875" style="92" bestFit="1" customWidth="1"/>
    <col min="7435" max="7435" width="13.140625" style="92" customWidth="1"/>
    <col min="7436" max="7436" width="10.5703125" style="92" customWidth="1"/>
    <col min="7437" max="7437" width="12" style="92" customWidth="1"/>
    <col min="7438" max="7680" width="9.140625" style="92"/>
    <col min="7681" max="7681" width="10.140625" style="92" customWidth="1"/>
    <col min="7682" max="7682" width="13.7109375" style="92" customWidth="1"/>
    <col min="7683" max="7683" width="11.28515625" style="92" customWidth="1"/>
    <col min="7684" max="7684" width="14.7109375" style="92" bestFit="1" customWidth="1"/>
    <col min="7685" max="7685" width="10.85546875" style="92" customWidth="1"/>
    <col min="7686" max="7686" width="11.42578125" style="92" bestFit="1" customWidth="1"/>
    <col min="7687" max="7687" width="11.85546875" style="92" customWidth="1"/>
    <col min="7688" max="7688" width="14.85546875" style="92" bestFit="1" customWidth="1"/>
    <col min="7689" max="7689" width="12.140625" style="92" customWidth="1"/>
    <col min="7690" max="7690" width="14.85546875" style="92" bestFit="1" customWidth="1"/>
    <col min="7691" max="7691" width="13.140625" style="92" customWidth="1"/>
    <col min="7692" max="7692" width="10.5703125" style="92" customWidth="1"/>
    <col min="7693" max="7693" width="12" style="92" customWidth="1"/>
    <col min="7694" max="7936" width="9.140625" style="92"/>
    <col min="7937" max="7937" width="10.140625" style="92" customWidth="1"/>
    <col min="7938" max="7938" width="13.7109375" style="92" customWidth="1"/>
    <col min="7939" max="7939" width="11.28515625" style="92" customWidth="1"/>
    <col min="7940" max="7940" width="14.7109375" style="92" bestFit="1" customWidth="1"/>
    <col min="7941" max="7941" width="10.85546875" style="92" customWidth="1"/>
    <col min="7942" max="7942" width="11.42578125" style="92" bestFit="1" customWidth="1"/>
    <col min="7943" max="7943" width="11.85546875" style="92" customWidth="1"/>
    <col min="7944" max="7944" width="14.85546875" style="92" bestFit="1" customWidth="1"/>
    <col min="7945" max="7945" width="12.140625" style="92" customWidth="1"/>
    <col min="7946" max="7946" width="14.85546875" style="92" bestFit="1" customWidth="1"/>
    <col min="7947" max="7947" width="13.140625" style="92" customWidth="1"/>
    <col min="7948" max="7948" width="10.5703125" style="92" customWidth="1"/>
    <col min="7949" max="7949" width="12" style="92" customWidth="1"/>
    <col min="7950" max="8192" width="9.140625" style="92"/>
    <col min="8193" max="8193" width="10.140625" style="92" customWidth="1"/>
    <col min="8194" max="8194" width="13.7109375" style="92" customWidth="1"/>
    <col min="8195" max="8195" width="11.28515625" style="92" customWidth="1"/>
    <col min="8196" max="8196" width="14.7109375" style="92" bestFit="1" customWidth="1"/>
    <col min="8197" max="8197" width="10.85546875" style="92" customWidth="1"/>
    <col min="8198" max="8198" width="11.42578125" style="92" bestFit="1" customWidth="1"/>
    <col min="8199" max="8199" width="11.85546875" style="92" customWidth="1"/>
    <col min="8200" max="8200" width="14.85546875" style="92" bestFit="1" customWidth="1"/>
    <col min="8201" max="8201" width="12.140625" style="92" customWidth="1"/>
    <col min="8202" max="8202" width="14.85546875" style="92" bestFit="1" customWidth="1"/>
    <col min="8203" max="8203" width="13.140625" style="92" customWidth="1"/>
    <col min="8204" max="8204" width="10.5703125" style="92" customWidth="1"/>
    <col min="8205" max="8205" width="12" style="92" customWidth="1"/>
    <col min="8206" max="8448" width="9.140625" style="92"/>
    <col min="8449" max="8449" width="10.140625" style="92" customWidth="1"/>
    <col min="8450" max="8450" width="13.7109375" style="92" customWidth="1"/>
    <col min="8451" max="8451" width="11.28515625" style="92" customWidth="1"/>
    <col min="8452" max="8452" width="14.7109375" style="92" bestFit="1" customWidth="1"/>
    <col min="8453" max="8453" width="10.85546875" style="92" customWidth="1"/>
    <col min="8454" max="8454" width="11.42578125" style="92" bestFit="1" customWidth="1"/>
    <col min="8455" max="8455" width="11.85546875" style="92" customWidth="1"/>
    <col min="8456" max="8456" width="14.85546875" style="92" bestFit="1" customWidth="1"/>
    <col min="8457" max="8457" width="12.140625" style="92" customWidth="1"/>
    <col min="8458" max="8458" width="14.85546875" style="92" bestFit="1" customWidth="1"/>
    <col min="8459" max="8459" width="13.140625" style="92" customWidth="1"/>
    <col min="8460" max="8460" width="10.5703125" style="92" customWidth="1"/>
    <col min="8461" max="8461" width="12" style="92" customWidth="1"/>
    <col min="8462" max="8704" width="9.140625" style="92"/>
    <col min="8705" max="8705" width="10.140625" style="92" customWidth="1"/>
    <col min="8706" max="8706" width="13.7109375" style="92" customWidth="1"/>
    <col min="8707" max="8707" width="11.28515625" style="92" customWidth="1"/>
    <col min="8708" max="8708" width="14.7109375" style="92" bestFit="1" customWidth="1"/>
    <col min="8709" max="8709" width="10.85546875" style="92" customWidth="1"/>
    <col min="8710" max="8710" width="11.42578125" style="92" bestFit="1" customWidth="1"/>
    <col min="8711" max="8711" width="11.85546875" style="92" customWidth="1"/>
    <col min="8712" max="8712" width="14.85546875" style="92" bestFit="1" customWidth="1"/>
    <col min="8713" max="8713" width="12.140625" style="92" customWidth="1"/>
    <col min="8714" max="8714" width="14.85546875" style="92" bestFit="1" customWidth="1"/>
    <col min="8715" max="8715" width="13.140625" style="92" customWidth="1"/>
    <col min="8716" max="8716" width="10.5703125" style="92" customWidth="1"/>
    <col min="8717" max="8717" width="12" style="92" customWidth="1"/>
    <col min="8718" max="8960" width="9.140625" style="92"/>
    <col min="8961" max="8961" width="10.140625" style="92" customWidth="1"/>
    <col min="8962" max="8962" width="13.7109375" style="92" customWidth="1"/>
    <col min="8963" max="8963" width="11.28515625" style="92" customWidth="1"/>
    <col min="8964" max="8964" width="14.7109375" style="92" bestFit="1" customWidth="1"/>
    <col min="8965" max="8965" width="10.85546875" style="92" customWidth="1"/>
    <col min="8966" max="8966" width="11.42578125" style="92" bestFit="1" customWidth="1"/>
    <col min="8967" max="8967" width="11.85546875" style="92" customWidth="1"/>
    <col min="8968" max="8968" width="14.85546875" style="92" bestFit="1" customWidth="1"/>
    <col min="8969" max="8969" width="12.140625" style="92" customWidth="1"/>
    <col min="8970" max="8970" width="14.85546875" style="92" bestFit="1" customWidth="1"/>
    <col min="8971" max="8971" width="13.140625" style="92" customWidth="1"/>
    <col min="8972" max="8972" width="10.5703125" style="92" customWidth="1"/>
    <col min="8973" max="8973" width="12" style="92" customWidth="1"/>
    <col min="8974" max="9216" width="9.140625" style="92"/>
    <col min="9217" max="9217" width="10.140625" style="92" customWidth="1"/>
    <col min="9218" max="9218" width="13.7109375" style="92" customWidth="1"/>
    <col min="9219" max="9219" width="11.28515625" style="92" customWidth="1"/>
    <col min="9220" max="9220" width="14.7109375" style="92" bestFit="1" customWidth="1"/>
    <col min="9221" max="9221" width="10.85546875" style="92" customWidth="1"/>
    <col min="9222" max="9222" width="11.42578125" style="92" bestFit="1" customWidth="1"/>
    <col min="9223" max="9223" width="11.85546875" style="92" customWidth="1"/>
    <col min="9224" max="9224" width="14.85546875" style="92" bestFit="1" customWidth="1"/>
    <col min="9225" max="9225" width="12.140625" style="92" customWidth="1"/>
    <col min="9226" max="9226" width="14.85546875" style="92" bestFit="1" customWidth="1"/>
    <col min="9227" max="9227" width="13.140625" style="92" customWidth="1"/>
    <col min="9228" max="9228" width="10.5703125" style="92" customWidth="1"/>
    <col min="9229" max="9229" width="12" style="92" customWidth="1"/>
    <col min="9230" max="9472" width="9.140625" style="92"/>
    <col min="9473" max="9473" width="10.140625" style="92" customWidth="1"/>
    <col min="9474" max="9474" width="13.7109375" style="92" customWidth="1"/>
    <col min="9475" max="9475" width="11.28515625" style="92" customWidth="1"/>
    <col min="9476" max="9476" width="14.7109375" style="92" bestFit="1" customWidth="1"/>
    <col min="9477" max="9477" width="10.85546875" style="92" customWidth="1"/>
    <col min="9478" max="9478" width="11.42578125" style="92" bestFit="1" customWidth="1"/>
    <col min="9479" max="9479" width="11.85546875" style="92" customWidth="1"/>
    <col min="9480" max="9480" width="14.85546875" style="92" bestFit="1" customWidth="1"/>
    <col min="9481" max="9481" width="12.140625" style="92" customWidth="1"/>
    <col min="9482" max="9482" width="14.85546875" style="92" bestFit="1" customWidth="1"/>
    <col min="9483" max="9483" width="13.140625" style="92" customWidth="1"/>
    <col min="9484" max="9484" width="10.5703125" style="92" customWidth="1"/>
    <col min="9485" max="9485" width="12" style="92" customWidth="1"/>
    <col min="9486" max="9728" width="9.140625" style="92"/>
    <col min="9729" max="9729" width="10.140625" style="92" customWidth="1"/>
    <col min="9730" max="9730" width="13.7109375" style="92" customWidth="1"/>
    <col min="9731" max="9731" width="11.28515625" style="92" customWidth="1"/>
    <col min="9732" max="9732" width="14.7109375" style="92" bestFit="1" customWidth="1"/>
    <col min="9733" max="9733" width="10.85546875" style="92" customWidth="1"/>
    <col min="9734" max="9734" width="11.42578125" style="92" bestFit="1" customWidth="1"/>
    <col min="9735" max="9735" width="11.85546875" style="92" customWidth="1"/>
    <col min="9736" max="9736" width="14.85546875" style="92" bestFit="1" customWidth="1"/>
    <col min="9737" max="9737" width="12.140625" style="92" customWidth="1"/>
    <col min="9738" max="9738" width="14.85546875" style="92" bestFit="1" customWidth="1"/>
    <col min="9739" max="9739" width="13.140625" style="92" customWidth="1"/>
    <col min="9740" max="9740" width="10.5703125" style="92" customWidth="1"/>
    <col min="9741" max="9741" width="12" style="92" customWidth="1"/>
    <col min="9742" max="9984" width="9.140625" style="92"/>
    <col min="9985" max="9985" width="10.140625" style="92" customWidth="1"/>
    <col min="9986" max="9986" width="13.7109375" style="92" customWidth="1"/>
    <col min="9987" max="9987" width="11.28515625" style="92" customWidth="1"/>
    <col min="9988" max="9988" width="14.7109375" style="92" bestFit="1" customWidth="1"/>
    <col min="9989" max="9989" width="10.85546875" style="92" customWidth="1"/>
    <col min="9990" max="9990" width="11.42578125" style="92" bestFit="1" customWidth="1"/>
    <col min="9991" max="9991" width="11.85546875" style="92" customWidth="1"/>
    <col min="9992" max="9992" width="14.85546875" style="92" bestFit="1" customWidth="1"/>
    <col min="9993" max="9993" width="12.140625" style="92" customWidth="1"/>
    <col min="9994" max="9994" width="14.85546875" style="92" bestFit="1" customWidth="1"/>
    <col min="9995" max="9995" width="13.140625" style="92" customWidth="1"/>
    <col min="9996" max="9996" width="10.5703125" style="92" customWidth="1"/>
    <col min="9997" max="9997" width="12" style="92" customWidth="1"/>
    <col min="9998" max="10240" width="9.140625" style="92"/>
    <col min="10241" max="10241" width="10.140625" style="92" customWidth="1"/>
    <col min="10242" max="10242" width="13.7109375" style="92" customWidth="1"/>
    <col min="10243" max="10243" width="11.28515625" style="92" customWidth="1"/>
    <col min="10244" max="10244" width="14.7109375" style="92" bestFit="1" customWidth="1"/>
    <col min="10245" max="10245" width="10.85546875" style="92" customWidth="1"/>
    <col min="10246" max="10246" width="11.42578125" style="92" bestFit="1" customWidth="1"/>
    <col min="10247" max="10247" width="11.85546875" style="92" customWidth="1"/>
    <col min="10248" max="10248" width="14.85546875" style="92" bestFit="1" customWidth="1"/>
    <col min="10249" max="10249" width="12.140625" style="92" customWidth="1"/>
    <col min="10250" max="10250" width="14.85546875" style="92" bestFit="1" customWidth="1"/>
    <col min="10251" max="10251" width="13.140625" style="92" customWidth="1"/>
    <col min="10252" max="10252" width="10.5703125" style="92" customWidth="1"/>
    <col min="10253" max="10253" width="12" style="92" customWidth="1"/>
    <col min="10254" max="10496" width="9.140625" style="92"/>
    <col min="10497" max="10497" width="10.140625" style="92" customWidth="1"/>
    <col min="10498" max="10498" width="13.7109375" style="92" customWidth="1"/>
    <col min="10499" max="10499" width="11.28515625" style="92" customWidth="1"/>
    <col min="10500" max="10500" width="14.7109375" style="92" bestFit="1" customWidth="1"/>
    <col min="10501" max="10501" width="10.85546875" style="92" customWidth="1"/>
    <col min="10502" max="10502" width="11.42578125" style="92" bestFit="1" customWidth="1"/>
    <col min="10503" max="10503" width="11.85546875" style="92" customWidth="1"/>
    <col min="10504" max="10504" width="14.85546875" style="92" bestFit="1" customWidth="1"/>
    <col min="10505" max="10505" width="12.140625" style="92" customWidth="1"/>
    <col min="10506" max="10506" width="14.85546875" style="92" bestFit="1" customWidth="1"/>
    <col min="10507" max="10507" width="13.140625" style="92" customWidth="1"/>
    <col min="10508" max="10508" width="10.5703125" style="92" customWidth="1"/>
    <col min="10509" max="10509" width="12" style="92" customWidth="1"/>
    <col min="10510" max="10752" width="9.140625" style="92"/>
    <col min="10753" max="10753" width="10.140625" style="92" customWidth="1"/>
    <col min="10754" max="10754" width="13.7109375" style="92" customWidth="1"/>
    <col min="10755" max="10755" width="11.28515625" style="92" customWidth="1"/>
    <col min="10756" max="10756" width="14.7109375" style="92" bestFit="1" customWidth="1"/>
    <col min="10757" max="10757" width="10.85546875" style="92" customWidth="1"/>
    <col min="10758" max="10758" width="11.42578125" style="92" bestFit="1" customWidth="1"/>
    <col min="10759" max="10759" width="11.85546875" style="92" customWidth="1"/>
    <col min="10760" max="10760" width="14.85546875" style="92" bestFit="1" customWidth="1"/>
    <col min="10761" max="10761" width="12.140625" style="92" customWidth="1"/>
    <col min="10762" max="10762" width="14.85546875" style="92" bestFit="1" customWidth="1"/>
    <col min="10763" max="10763" width="13.140625" style="92" customWidth="1"/>
    <col min="10764" max="10764" width="10.5703125" style="92" customWidth="1"/>
    <col min="10765" max="10765" width="12" style="92" customWidth="1"/>
    <col min="10766" max="11008" width="9.140625" style="92"/>
    <col min="11009" max="11009" width="10.140625" style="92" customWidth="1"/>
    <col min="11010" max="11010" width="13.7109375" style="92" customWidth="1"/>
    <col min="11011" max="11011" width="11.28515625" style="92" customWidth="1"/>
    <col min="11012" max="11012" width="14.7109375" style="92" bestFit="1" customWidth="1"/>
    <col min="11013" max="11013" width="10.85546875" style="92" customWidth="1"/>
    <col min="11014" max="11014" width="11.42578125" style="92" bestFit="1" customWidth="1"/>
    <col min="11015" max="11015" width="11.85546875" style="92" customWidth="1"/>
    <col min="11016" max="11016" width="14.85546875" style="92" bestFit="1" customWidth="1"/>
    <col min="11017" max="11017" width="12.140625" style="92" customWidth="1"/>
    <col min="11018" max="11018" width="14.85546875" style="92" bestFit="1" customWidth="1"/>
    <col min="11019" max="11019" width="13.140625" style="92" customWidth="1"/>
    <col min="11020" max="11020" width="10.5703125" style="92" customWidth="1"/>
    <col min="11021" max="11021" width="12" style="92" customWidth="1"/>
    <col min="11022" max="11264" width="9.140625" style="92"/>
    <col min="11265" max="11265" width="10.140625" style="92" customWidth="1"/>
    <col min="11266" max="11266" width="13.7109375" style="92" customWidth="1"/>
    <col min="11267" max="11267" width="11.28515625" style="92" customWidth="1"/>
    <col min="11268" max="11268" width="14.7109375" style="92" bestFit="1" customWidth="1"/>
    <col min="11269" max="11269" width="10.85546875" style="92" customWidth="1"/>
    <col min="11270" max="11270" width="11.42578125" style="92" bestFit="1" customWidth="1"/>
    <col min="11271" max="11271" width="11.85546875" style="92" customWidth="1"/>
    <col min="11272" max="11272" width="14.85546875" style="92" bestFit="1" customWidth="1"/>
    <col min="11273" max="11273" width="12.140625" style="92" customWidth="1"/>
    <col min="11274" max="11274" width="14.85546875" style="92" bestFit="1" customWidth="1"/>
    <col min="11275" max="11275" width="13.140625" style="92" customWidth="1"/>
    <col min="11276" max="11276" width="10.5703125" style="92" customWidth="1"/>
    <col min="11277" max="11277" width="12" style="92" customWidth="1"/>
    <col min="11278" max="11520" width="9.140625" style="92"/>
    <col min="11521" max="11521" width="10.140625" style="92" customWidth="1"/>
    <col min="11522" max="11522" width="13.7109375" style="92" customWidth="1"/>
    <col min="11523" max="11523" width="11.28515625" style="92" customWidth="1"/>
    <col min="11524" max="11524" width="14.7109375" style="92" bestFit="1" customWidth="1"/>
    <col min="11525" max="11525" width="10.85546875" style="92" customWidth="1"/>
    <col min="11526" max="11526" width="11.42578125" style="92" bestFit="1" customWidth="1"/>
    <col min="11527" max="11527" width="11.85546875" style="92" customWidth="1"/>
    <col min="11528" max="11528" width="14.85546875" style="92" bestFit="1" customWidth="1"/>
    <col min="11529" max="11529" width="12.140625" style="92" customWidth="1"/>
    <col min="11530" max="11530" width="14.85546875" style="92" bestFit="1" customWidth="1"/>
    <col min="11531" max="11531" width="13.140625" style="92" customWidth="1"/>
    <col min="11532" max="11532" width="10.5703125" style="92" customWidth="1"/>
    <col min="11533" max="11533" width="12" style="92" customWidth="1"/>
    <col min="11534" max="11776" width="9.140625" style="92"/>
    <col min="11777" max="11777" width="10.140625" style="92" customWidth="1"/>
    <col min="11778" max="11778" width="13.7109375" style="92" customWidth="1"/>
    <col min="11779" max="11779" width="11.28515625" style="92" customWidth="1"/>
    <col min="11780" max="11780" width="14.7109375" style="92" bestFit="1" customWidth="1"/>
    <col min="11781" max="11781" width="10.85546875" style="92" customWidth="1"/>
    <col min="11782" max="11782" width="11.42578125" style="92" bestFit="1" customWidth="1"/>
    <col min="11783" max="11783" width="11.85546875" style="92" customWidth="1"/>
    <col min="11784" max="11784" width="14.85546875" style="92" bestFit="1" customWidth="1"/>
    <col min="11785" max="11785" width="12.140625" style="92" customWidth="1"/>
    <col min="11786" max="11786" width="14.85546875" style="92" bestFit="1" customWidth="1"/>
    <col min="11787" max="11787" width="13.140625" style="92" customWidth="1"/>
    <col min="11788" max="11788" width="10.5703125" style="92" customWidth="1"/>
    <col min="11789" max="11789" width="12" style="92" customWidth="1"/>
    <col min="11790" max="12032" width="9.140625" style="92"/>
    <col min="12033" max="12033" width="10.140625" style="92" customWidth="1"/>
    <col min="12034" max="12034" width="13.7109375" style="92" customWidth="1"/>
    <col min="12035" max="12035" width="11.28515625" style="92" customWidth="1"/>
    <col min="12036" max="12036" width="14.7109375" style="92" bestFit="1" customWidth="1"/>
    <col min="12037" max="12037" width="10.85546875" style="92" customWidth="1"/>
    <col min="12038" max="12038" width="11.42578125" style="92" bestFit="1" customWidth="1"/>
    <col min="12039" max="12039" width="11.85546875" style="92" customWidth="1"/>
    <col min="12040" max="12040" width="14.85546875" style="92" bestFit="1" customWidth="1"/>
    <col min="12041" max="12041" width="12.140625" style="92" customWidth="1"/>
    <col min="12042" max="12042" width="14.85546875" style="92" bestFit="1" customWidth="1"/>
    <col min="12043" max="12043" width="13.140625" style="92" customWidth="1"/>
    <col min="12044" max="12044" width="10.5703125" style="92" customWidth="1"/>
    <col min="12045" max="12045" width="12" style="92" customWidth="1"/>
    <col min="12046" max="12288" width="9.140625" style="92"/>
    <col min="12289" max="12289" width="10.140625" style="92" customWidth="1"/>
    <col min="12290" max="12290" width="13.7109375" style="92" customWidth="1"/>
    <col min="12291" max="12291" width="11.28515625" style="92" customWidth="1"/>
    <col min="12292" max="12292" width="14.7109375" style="92" bestFit="1" customWidth="1"/>
    <col min="12293" max="12293" width="10.85546875" style="92" customWidth="1"/>
    <col min="12294" max="12294" width="11.42578125" style="92" bestFit="1" customWidth="1"/>
    <col min="12295" max="12295" width="11.85546875" style="92" customWidth="1"/>
    <col min="12296" max="12296" width="14.85546875" style="92" bestFit="1" customWidth="1"/>
    <col min="12297" max="12297" width="12.140625" style="92" customWidth="1"/>
    <col min="12298" max="12298" width="14.85546875" style="92" bestFit="1" customWidth="1"/>
    <col min="12299" max="12299" width="13.140625" style="92" customWidth="1"/>
    <col min="12300" max="12300" width="10.5703125" style="92" customWidth="1"/>
    <col min="12301" max="12301" width="12" style="92" customWidth="1"/>
    <col min="12302" max="12544" width="9.140625" style="92"/>
    <col min="12545" max="12545" width="10.140625" style="92" customWidth="1"/>
    <col min="12546" max="12546" width="13.7109375" style="92" customWidth="1"/>
    <col min="12547" max="12547" width="11.28515625" style="92" customWidth="1"/>
    <col min="12548" max="12548" width="14.7109375" style="92" bestFit="1" customWidth="1"/>
    <col min="12549" max="12549" width="10.85546875" style="92" customWidth="1"/>
    <col min="12550" max="12550" width="11.42578125" style="92" bestFit="1" customWidth="1"/>
    <col min="12551" max="12551" width="11.85546875" style="92" customWidth="1"/>
    <col min="12552" max="12552" width="14.85546875" style="92" bestFit="1" customWidth="1"/>
    <col min="12553" max="12553" width="12.140625" style="92" customWidth="1"/>
    <col min="12554" max="12554" width="14.85546875" style="92" bestFit="1" customWidth="1"/>
    <col min="12555" max="12555" width="13.140625" style="92" customWidth="1"/>
    <col min="12556" max="12556" width="10.5703125" style="92" customWidth="1"/>
    <col min="12557" max="12557" width="12" style="92" customWidth="1"/>
    <col min="12558" max="12800" width="9.140625" style="92"/>
    <col min="12801" max="12801" width="10.140625" style="92" customWidth="1"/>
    <col min="12802" max="12802" width="13.7109375" style="92" customWidth="1"/>
    <col min="12803" max="12803" width="11.28515625" style="92" customWidth="1"/>
    <col min="12804" max="12804" width="14.7109375" style="92" bestFit="1" customWidth="1"/>
    <col min="12805" max="12805" width="10.85546875" style="92" customWidth="1"/>
    <col min="12806" max="12806" width="11.42578125" style="92" bestFit="1" customWidth="1"/>
    <col min="12807" max="12807" width="11.85546875" style="92" customWidth="1"/>
    <col min="12808" max="12808" width="14.85546875" style="92" bestFit="1" customWidth="1"/>
    <col min="12809" max="12809" width="12.140625" style="92" customWidth="1"/>
    <col min="12810" max="12810" width="14.85546875" style="92" bestFit="1" customWidth="1"/>
    <col min="12811" max="12811" width="13.140625" style="92" customWidth="1"/>
    <col min="12812" max="12812" width="10.5703125" style="92" customWidth="1"/>
    <col min="12813" max="12813" width="12" style="92" customWidth="1"/>
    <col min="12814" max="13056" width="9.140625" style="92"/>
    <col min="13057" max="13057" width="10.140625" style="92" customWidth="1"/>
    <col min="13058" max="13058" width="13.7109375" style="92" customWidth="1"/>
    <col min="13059" max="13059" width="11.28515625" style="92" customWidth="1"/>
    <col min="13060" max="13060" width="14.7109375" style="92" bestFit="1" customWidth="1"/>
    <col min="13061" max="13061" width="10.85546875" style="92" customWidth="1"/>
    <col min="13062" max="13062" width="11.42578125" style="92" bestFit="1" customWidth="1"/>
    <col min="13063" max="13063" width="11.85546875" style="92" customWidth="1"/>
    <col min="13064" max="13064" width="14.85546875" style="92" bestFit="1" customWidth="1"/>
    <col min="13065" max="13065" width="12.140625" style="92" customWidth="1"/>
    <col min="13066" max="13066" width="14.85546875" style="92" bestFit="1" customWidth="1"/>
    <col min="13067" max="13067" width="13.140625" style="92" customWidth="1"/>
    <col min="13068" max="13068" width="10.5703125" style="92" customWidth="1"/>
    <col min="13069" max="13069" width="12" style="92" customWidth="1"/>
    <col min="13070" max="13312" width="9.140625" style="92"/>
    <col min="13313" max="13313" width="10.140625" style="92" customWidth="1"/>
    <col min="13314" max="13314" width="13.7109375" style="92" customWidth="1"/>
    <col min="13315" max="13315" width="11.28515625" style="92" customWidth="1"/>
    <col min="13316" max="13316" width="14.7109375" style="92" bestFit="1" customWidth="1"/>
    <col min="13317" max="13317" width="10.85546875" style="92" customWidth="1"/>
    <col min="13318" max="13318" width="11.42578125" style="92" bestFit="1" customWidth="1"/>
    <col min="13319" max="13319" width="11.85546875" style="92" customWidth="1"/>
    <col min="13320" max="13320" width="14.85546875" style="92" bestFit="1" customWidth="1"/>
    <col min="13321" max="13321" width="12.140625" style="92" customWidth="1"/>
    <col min="13322" max="13322" width="14.85546875" style="92" bestFit="1" customWidth="1"/>
    <col min="13323" max="13323" width="13.140625" style="92" customWidth="1"/>
    <col min="13324" max="13324" width="10.5703125" style="92" customWidth="1"/>
    <col min="13325" max="13325" width="12" style="92" customWidth="1"/>
    <col min="13326" max="13568" width="9.140625" style="92"/>
    <col min="13569" max="13569" width="10.140625" style="92" customWidth="1"/>
    <col min="13570" max="13570" width="13.7109375" style="92" customWidth="1"/>
    <col min="13571" max="13571" width="11.28515625" style="92" customWidth="1"/>
    <col min="13572" max="13572" width="14.7109375" style="92" bestFit="1" customWidth="1"/>
    <col min="13573" max="13573" width="10.85546875" style="92" customWidth="1"/>
    <col min="13574" max="13574" width="11.42578125" style="92" bestFit="1" customWidth="1"/>
    <col min="13575" max="13575" width="11.85546875" style="92" customWidth="1"/>
    <col min="13576" max="13576" width="14.85546875" style="92" bestFit="1" customWidth="1"/>
    <col min="13577" max="13577" width="12.140625" style="92" customWidth="1"/>
    <col min="13578" max="13578" width="14.85546875" style="92" bestFit="1" customWidth="1"/>
    <col min="13579" max="13579" width="13.140625" style="92" customWidth="1"/>
    <col min="13580" max="13580" width="10.5703125" style="92" customWidth="1"/>
    <col min="13581" max="13581" width="12" style="92" customWidth="1"/>
    <col min="13582" max="13824" width="9.140625" style="92"/>
    <col min="13825" max="13825" width="10.140625" style="92" customWidth="1"/>
    <col min="13826" max="13826" width="13.7109375" style="92" customWidth="1"/>
    <col min="13827" max="13827" width="11.28515625" style="92" customWidth="1"/>
    <col min="13828" max="13828" width="14.7109375" style="92" bestFit="1" customWidth="1"/>
    <col min="13829" max="13829" width="10.85546875" style="92" customWidth="1"/>
    <col min="13830" max="13830" width="11.42578125" style="92" bestFit="1" customWidth="1"/>
    <col min="13831" max="13831" width="11.85546875" style="92" customWidth="1"/>
    <col min="13832" max="13832" width="14.85546875" style="92" bestFit="1" customWidth="1"/>
    <col min="13833" max="13833" width="12.140625" style="92" customWidth="1"/>
    <col min="13834" max="13834" width="14.85546875" style="92" bestFit="1" customWidth="1"/>
    <col min="13835" max="13835" width="13.140625" style="92" customWidth="1"/>
    <col min="13836" max="13836" width="10.5703125" style="92" customWidth="1"/>
    <col min="13837" max="13837" width="12" style="92" customWidth="1"/>
    <col min="13838" max="14080" width="9.140625" style="92"/>
    <col min="14081" max="14081" width="10.140625" style="92" customWidth="1"/>
    <col min="14082" max="14082" width="13.7109375" style="92" customWidth="1"/>
    <col min="14083" max="14083" width="11.28515625" style="92" customWidth="1"/>
    <col min="14084" max="14084" width="14.7109375" style="92" bestFit="1" customWidth="1"/>
    <col min="14085" max="14085" width="10.85546875" style="92" customWidth="1"/>
    <col min="14086" max="14086" width="11.42578125" style="92" bestFit="1" customWidth="1"/>
    <col min="14087" max="14087" width="11.85546875" style="92" customWidth="1"/>
    <col min="14088" max="14088" width="14.85546875" style="92" bestFit="1" customWidth="1"/>
    <col min="14089" max="14089" width="12.140625" style="92" customWidth="1"/>
    <col min="14090" max="14090" width="14.85546875" style="92" bestFit="1" customWidth="1"/>
    <col min="14091" max="14091" width="13.140625" style="92" customWidth="1"/>
    <col min="14092" max="14092" width="10.5703125" style="92" customWidth="1"/>
    <col min="14093" max="14093" width="12" style="92" customWidth="1"/>
    <col min="14094" max="14336" width="9.140625" style="92"/>
    <col min="14337" max="14337" width="10.140625" style="92" customWidth="1"/>
    <col min="14338" max="14338" width="13.7109375" style="92" customWidth="1"/>
    <col min="14339" max="14339" width="11.28515625" style="92" customWidth="1"/>
    <col min="14340" max="14340" width="14.7109375" style="92" bestFit="1" customWidth="1"/>
    <col min="14341" max="14341" width="10.85546875" style="92" customWidth="1"/>
    <col min="14342" max="14342" width="11.42578125" style="92" bestFit="1" customWidth="1"/>
    <col min="14343" max="14343" width="11.85546875" style="92" customWidth="1"/>
    <col min="14344" max="14344" width="14.85546875" style="92" bestFit="1" customWidth="1"/>
    <col min="14345" max="14345" width="12.140625" style="92" customWidth="1"/>
    <col min="14346" max="14346" width="14.85546875" style="92" bestFit="1" customWidth="1"/>
    <col min="14347" max="14347" width="13.140625" style="92" customWidth="1"/>
    <col min="14348" max="14348" width="10.5703125" style="92" customWidth="1"/>
    <col min="14349" max="14349" width="12" style="92" customWidth="1"/>
    <col min="14350" max="14592" width="9.140625" style="92"/>
    <col min="14593" max="14593" width="10.140625" style="92" customWidth="1"/>
    <col min="14594" max="14594" width="13.7109375" style="92" customWidth="1"/>
    <col min="14595" max="14595" width="11.28515625" style="92" customWidth="1"/>
    <col min="14596" max="14596" width="14.7109375" style="92" bestFit="1" customWidth="1"/>
    <col min="14597" max="14597" width="10.85546875" style="92" customWidth="1"/>
    <col min="14598" max="14598" width="11.42578125" style="92" bestFit="1" customWidth="1"/>
    <col min="14599" max="14599" width="11.85546875" style="92" customWidth="1"/>
    <col min="14600" max="14600" width="14.85546875" style="92" bestFit="1" customWidth="1"/>
    <col min="14601" max="14601" width="12.140625" style="92" customWidth="1"/>
    <col min="14602" max="14602" width="14.85546875" style="92" bestFit="1" customWidth="1"/>
    <col min="14603" max="14603" width="13.140625" style="92" customWidth="1"/>
    <col min="14604" max="14604" width="10.5703125" style="92" customWidth="1"/>
    <col min="14605" max="14605" width="12" style="92" customWidth="1"/>
    <col min="14606" max="14848" width="9.140625" style="92"/>
    <col min="14849" max="14849" width="10.140625" style="92" customWidth="1"/>
    <col min="14850" max="14850" width="13.7109375" style="92" customWidth="1"/>
    <col min="14851" max="14851" width="11.28515625" style="92" customWidth="1"/>
    <col min="14852" max="14852" width="14.7109375" style="92" bestFit="1" customWidth="1"/>
    <col min="14853" max="14853" width="10.85546875" style="92" customWidth="1"/>
    <col min="14854" max="14854" width="11.42578125" style="92" bestFit="1" customWidth="1"/>
    <col min="14855" max="14855" width="11.85546875" style="92" customWidth="1"/>
    <col min="14856" max="14856" width="14.85546875" style="92" bestFit="1" customWidth="1"/>
    <col min="14857" max="14857" width="12.140625" style="92" customWidth="1"/>
    <col min="14858" max="14858" width="14.85546875" style="92" bestFit="1" customWidth="1"/>
    <col min="14859" max="14859" width="13.140625" style="92" customWidth="1"/>
    <col min="14860" max="14860" width="10.5703125" style="92" customWidth="1"/>
    <col min="14861" max="14861" width="12" style="92" customWidth="1"/>
    <col min="14862" max="15104" width="9.140625" style="92"/>
    <col min="15105" max="15105" width="10.140625" style="92" customWidth="1"/>
    <col min="15106" max="15106" width="13.7109375" style="92" customWidth="1"/>
    <col min="15107" max="15107" width="11.28515625" style="92" customWidth="1"/>
    <col min="15108" max="15108" width="14.7109375" style="92" bestFit="1" customWidth="1"/>
    <col min="15109" max="15109" width="10.85546875" style="92" customWidth="1"/>
    <col min="15110" max="15110" width="11.42578125" style="92" bestFit="1" customWidth="1"/>
    <col min="15111" max="15111" width="11.85546875" style="92" customWidth="1"/>
    <col min="15112" max="15112" width="14.85546875" style="92" bestFit="1" customWidth="1"/>
    <col min="15113" max="15113" width="12.140625" style="92" customWidth="1"/>
    <col min="15114" max="15114" width="14.85546875" style="92" bestFit="1" customWidth="1"/>
    <col min="15115" max="15115" width="13.140625" style="92" customWidth="1"/>
    <col min="15116" max="15116" width="10.5703125" style="92" customWidth="1"/>
    <col min="15117" max="15117" width="12" style="92" customWidth="1"/>
    <col min="15118" max="15360" width="9.140625" style="92"/>
    <col min="15361" max="15361" width="10.140625" style="92" customWidth="1"/>
    <col min="15362" max="15362" width="13.7109375" style="92" customWidth="1"/>
    <col min="15363" max="15363" width="11.28515625" style="92" customWidth="1"/>
    <col min="15364" max="15364" width="14.7109375" style="92" bestFit="1" customWidth="1"/>
    <col min="15365" max="15365" width="10.85546875" style="92" customWidth="1"/>
    <col min="15366" max="15366" width="11.42578125" style="92" bestFit="1" customWidth="1"/>
    <col min="15367" max="15367" width="11.85546875" style="92" customWidth="1"/>
    <col min="15368" max="15368" width="14.85546875" style="92" bestFit="1" customWidth="1"/>
    <col min="15369" max="15369" width="12.140625" style="92" customWidth="1"/>
    <col min="15370" max="15370" width="14.85546875" style="92" bestFit="1" customWidth="1"/>
    <col min="15371" max="15371" width="13.140625" style="92" customWidth="1"/>
    <col min="15372" max="15372" width="10.5703125" style="92" customWidth="1"/>
    <col min="15373" max="15373" width="12" style="92" customWidth="1"/>
    <col min="15374" max="15616" width="9.140625" style="92"/>
    <col min="15617" max="15617" width="10.140625" style="92" customWidth="1"/>
    <col min="15618" max="15618" width="13.7109375" style="92" customWidth="1"/>
    <col min="15619" max="15619" width="11.28515625" style="92" customWidth="1"/>
    <col min="15620" max="15620" width="14.7109375" style="92" bestFit="1" customWidth="1"/>
    <col min="15621" max="15621" width="10.85546875" style="92" customWidth="1"/>
    <col min="15622" max="15622" width="11.42578125" style="92" bestFit="1" customWidth="1"/>
    <col min="15623" max="15623" width="11.85546875" style="92" customWidth="1"/>
    <col min="15624" max="15624" width="14.85546875" style="92" bestFit="1" customWidth="1"/>
    <col min="15625" max="15625" width="12.140625" style="92" customWidth="1"/>
    <col min="15626" max="15626" width="14.85546875" style="92" bestFit="1" customWidth="1"/>
    <col min="15627" max="15627" width="13.140625" style="92" customWidth="1"/>
    <col min="15628" max="15628" width="10.5703125" style="92" customWidth="1"/>
    <col min="15629" max="15629" width="12" style="92" customWidth="1"/>
    <col min="15630" max="15872" width="9.140625" style="92"/>
    <col min="15873" max="15873" width="10.140625" style="92" customWidth="1"/>
    <col min="15874" max="15874" width="13.7109375" style="92" customWidth="1"/>
    <col min="15875" max="15875" width="11.28515625" style="92" customWidth="1"/>
    <col min="15876" max="15876" width="14.7109375" style="92" bestFit="1" customWidth="1"/>
    <col min="15877" max="15877" width="10.85546875" style="92" customWidth="1"/>
    <col min="15878" max="15878" width="11.42578125" style="92" bestFit="1" customWidth="1"/>
    <col min="15879" max="15879" width="11.85546875" style="92" customWidth="1"/>
    <col min="15880" max="15880" width="14.85546875" style="92" bestFit="1" customWidth="1"/>
    <col min="15881" max="15881" width="12.140625" style="92" customWidth="1"/>
    <col min="15882" max="15882" width="14.85546875" style="92" bestFit="1" customWidth="1"/>
    <col min="15883" max="15883" width="13.140625" style="92" customWidth="1"/>
    <col min="15884" max="15884" width="10.5703125" style="92" customWidth="1"/>
    <col min="15885" max="15885" width="12" style="92" customWidth="1"/>
    <col min="15886" max="16128" width="9.140625" style="92"/>
    <col min="16129" max="16129" width="10.140625" style="92" customWidth="1"/>
    <col min="16130" max="16130" width="13.7109375" style="92" customWidth="1"/>
    <col min="16131" max="16131" width="11.28515625" style="92" customWidth="1"/>
    <col min="16132" max="16132" width="14.7109375" style="92" bestFit="1" customWidth="1"/>
    <col min="16133" max="16133" width="10.85546875" style="92" customWidth="1"/>
    <col min="16134" max="16134" width="11.42578125" style="92" bestFit="1" customWidth="1"/>
    <col min="16135" max="16135" width="11.85546875" style="92" customWidth="1"/>
    <col min="16136" max="16136" width="14.85546875" style="92" bestFit="1" customWidth="1"/>
    <col min="16137" max="16137" width="12.140625" style="92" customWidth="1"/>
    <col min="16138" max="16138" width="14.85546875" style="92" bestFit="1" customWidth="1"/>
    <col min="16139" max="16139" width="13.140625" style="92" customWidth="1"/>
    <col min="16140" max="16140" width="10.5703125" style="92" customWidth="1"/>
    <col min="16141" max="16141" width="12" style="92" customWidth="1"/>
    <col min="16142" max="16384" width="9.140625" style="92"/>
  </cols>
  <sheetData>
    <row r="1" spans="1:13">
      <c r="A1" s="1840" t="s">
        <v>1193</v>
      </c>
      <c r="B1" s="1840"/>
      <c r="C1" s="1840"/>
      <c r="D1" s="1840"/>
      <c r="E1" s="1840"/>
      <c r="F1" s="1840"/>
      <c r="G1" s="1840"/>
      <c r="H1" s="1840"/>
      <c r="I1" s="1840"/>
      <c r="J1" s="1840"/>
      <c r="K1" s="1840"/>
      <c r="L1" s="1840"/>
      <c r="M1" s="1840"/>
    </row>
    <row r="2" spans="1:13">
      <c r="A2" s="1840" t="s">
        <v>116</v>
      </c>
      <c r="B2" s="1840"/>
      <c r="C2" s="1840"/>
      <c r="D2" s="1840"/>
      <c r="E2" s="1840"/>
      <c r="F2" s="1840"/>
      <c r="G2" s="1840"/>
      <c r="H2" s="1840"/>
      <c r="I2" s="1840"/>
      <c r="J2" s="1840"/>
      <c r="K2" s="1840"/>
      <c r="L2" s="1840"/>
      <c r="M2" s="1840"/>
    </row>
    <row r="3" spans="1:13" ht="13.5" thickBot="1">
      <c r="A3" s="1128"/>
      <c r="B3" s="1128"/>
      <c r="C3" s="1128"/>
      <c r="D3" s="1128"/>
      <c r="E3" s="1128"/>
      <c r="F3" s="1128"/>
      <c r="G3" s="1128"/>
      <c r="H3" s="1128"/>
      <c r="I3" s="1128"/>
      <c r="J3" s="1901"/>
      <c r="K3" s="1901"/>
      <c r="L3" s="1901" t="s">
        <v>50</v>
      </c>
      <c r="M3" s="1901"/>
    </row>
    <row r="4" spans="1:13" ht="24.75" customHeight="1" thickTop="1">
      <c r="A4" s="1902" t="s">
        <v>542</v>
      </c>
      <c r="B4" s="1905" t="s">
        <v>1190</v>
      </c>
      <c r="C4" s="1906"/>
      <c r="D4" s="1906"/>
      <c r="E4" s="1906"/>
      <c r="F4" s="1906"/>
      <c r="G4" s="1907"/>
      <c r="H4" s="1908" t="s">
        <v>1249</v>
      </c>
      <c r="I4" s="1906"/>
      <c r="J4" s="1906"/>
      <c r="K4" s="1906"/>
      <c r="L4" s="1906"/>
      <c r="M4" s="1907"/>
    </row>
    <row r="5" spans="1:13" ht="24.75" customHeight="1">
      <c r="A5" s="1903"/>
      <c r="B5" s="1909" t="s">
        <v>4</v>
      </c>
      <c r="C5" s="1910"/>
      <c r="D5" s="1909" t="s">
        <v>5</v>
      </c>
      <c r="E5" s="1910"/>
      <c r="F5" s="1911" t="s">
        <v>128</v>
      </c>
      <c r="G5" s="1912"/>
      <c r="H5" s="1895" t="s">
        <v>4</v>
      </c>
      <c r="I5" s="1896"/>
      <c r="J5" s="1897" t="s">
        <v>5</v>
      </c>
      <c r="K5" s="1898"/>
      <c r="L5" s="1897" t="s">
        <v>128</v>
      </c>
      <c r="M5" s="1899"/>
    </row>
    <row r="6" spans="1:13" ht="24.75" customHeight="1">
      <c r="A6" s="1904"/>
      <c r="B6" s="1326" t="s">
        <v>691</v>
      </c>
      <c r="C6" s="1327" t="s">
        <v>1191</v>
      </c>
      <c r="D6" s="1328" t="s">
        <v>691</v>
      </c>
      <c r="E6" s="1327" t="s">
        <v>1191</v>
      </c>
      <c r="F6" s="1327" t="s">
        <v>691</v>
      </c>
      <c r="G6" s="1329" t="s">
        <v>1191</v>
      </c>
      <c r="H6" s="1330" t="s">
        <v>691</v>
      </c>
      <c r="I6" s="1331" t="s">
        <v>1191</v>
      </c>
      <c r="J6" s="1326" t="s">
        <v>691</v>
      </c>
      <c r="K6" s="1327" t="s">
        <v>1191</v>
      </c>
      <c r="L6" s="1326" t="s">
        <v>691</v>
      </c>
      <c r="M6" s="1329" t="s">
        <v>1191</v>
      </c>
    </row>
    <row r="7" spans="1:13" ht="24.75" customHeight="1">
      <c r="A7" s="1282" t="s">
        <v>195</v>
      </c>
      <c r="B7" s="1283">
        <v>54163.06</v>
      </c>
      <c r="C7" s="1284">
        <v>0.73928031280663342</v>
      </c>
      <c r="D7" s="1283">
        <v>74532.06</v>
      </c>
      <c r="E7" s="1284">
        <v>0.82350000000000001</v>
      </c>
      <c r="F7" s="1285">
        <v>35750</v>
      </c>
      <c r="G7" s="1286">
        <v>0.28740629370629367</v>
      </c>
      <c r="H7" s="1287">
        <v>10386.870000000001</v>
      </c>
      <c r="I7" s="1288">
        <v>3.09</v>
      </c>
      <c r="J7" s="1289">
        <v>26350.12</v>
      </c>
      <c r="K7" s="1290">
        <v>3.1572</v>
      </c>
      <c r="L7" s="1291">
        <v>7000</v>
      </c>
      <c r="M7" s="1292">
        <v>3.5605727142857146</v>
      </c>
    </row>
    <row r="8" spans="1:13" ht="24.75" customHeight="1">
      <c r="A8" s="1282" t="s">
        <v>196</v>
      </c>
      <c r="B8" s="1283">
        <v>87216.62</v>
      </c>
      <c r="C8" s="1284">
        <v>1.45</v>
      </c>
      <c r="D8" s="1283">
        <v>93260.44</v>
      </c>
      <c r="E8" s="1284">
        <v>2.56</v>
      </c>
      <c r="F8" s="1285">
        <v>58180.9</v>
      </c>
      <c r="G8" s="1286">
        <v>0.39290000000000003</v>
      </c>
      <c r="H8" s="1287">
        <v>3614.8099999999995</v>
      </c>
      <c r="I8" s="1288">
        <v>2.71</v>
      </c>
      <c r="J8" s="1289">
        <v>19240.13</v>
      </c>
      <c r="K8" s="1290">
        <v>3.5777000000000001</v>
      </c>
      <c r="L8" s="1291">
        <v>80</v>
      </c>
      <c r="M8" s="1292">
        <v>4.25</v>
      </c>
    </row>
    <row r="9" spans="1:13" ht="24.75" customHeight="1">
      <c r="A9" s="1282" t="s">
        <v>197</v>
      </c>
      <c r="B9" s="1293">
        <v>44212.160000000003</v>
      </c>
      <c r="C9" s="1284">
        <v>0.64</v>
      </c>
      <c r="D9" s="1283">
        <v>112777.51000000001</v>
      </c>
      <c r="E9" s="1284">
        <v>3.2654353261213163</v>
      </c>
      <c r="F9" s="1285">
        <v>108468.29</v>
      </c>
      <c r="G9" s="1286">
        <v>1.1338999999999999</v>
      </c>
      <c r="H9" s="1294">
        <v>4310.22</v>
      </c>
      <c r="I9" s="1288">
        <v>2.1</v>
      </c>
      <c r="J9" s="1289">
        <v>42780.54</v>
      </c>
      <c r="K9" s="1290">
        <v>4.1276929722252218</v>
      </c>
      <c r="L9" s="1291">
        <v>0</v>
      </c>
      <c r="M9" s="1292">
        <v>0</v>
      </c>
    </row>
    <row r="10" spans="1:13" ht="24.75" customHeight="1">
      <c r="A10" s="1282" t="s">
        <v>198</v>
      </c>
      <c r="B10" s="1293">
        <v>45909.37</v>
      </c>
      <c r="C10" s="1284">
        <v>0.36</v>
      </c>
      <c r="D10" s="1283">
        <v>119761.42000000001</v>
      </c>
      <c r="E10" s="1284">
        <v>3.5897992254016362</v>
      </c>
      <c r="F10" s="1285"/>
      <c r="G10" s="1286"/>
      <c r="H10" s="1294">
        <v>5389.0999999999995</v>
      </c>
      <c r="I10" s="1288">
        <v>1.49</v>
      </c>
      <c r="J10" s="1289">
        <v>32375.370000000003</v>
      </c>
      <c r="K10" s="1290">
        <v>5.0840074514360767</v>
      </c>
      <c r="L10" s="1291"/>
      <c r="M10" s="1292"/>
    </row>
    <row r="11" spans="1:13" ht="24.75" customHeight="1">
      <c r="A11" s="1282" t="s">
        <v>199</v>
      </c>
      <c r="B11" s="1293">
        <v>86020.75</v>
      </c>
      <c r="C11" s="1284">
        <v>0.82</v>
      </c>
      <c r="D11" s="1283">
        <v>86370.65</v>
      </c>
      <c r="E11" s="1284">
        <v>2.672718214439743</v>
      </c>
      <c r="F11" s="1285"/>
      <c r="G11" s="1286"/>
      <c r="H11" s="1295">
        <v>7079.22</v>
      </c>
      <c r="I11" s="1288">
        <v>1.5</v>
      </c>
      <c r="J11" s="1289">
        <v>31129.22</v>
      </c>
      <c r="K11" s="1290">
        <v>5.2248389755991305</v>
      </c>
      <c r="L11" s="1291"/>
      <c r="M11" s="1292"/>
    </row>
    <row r="12" spans="1:13" ht="24.75" customHeight="1">
      <c r="A12" s="1282" t="s">
        <v>200</v>
      </c>
      <c r="B12" s="1293">
        <v>93480.62</v>
      </c>
      <c r="C12" s="1284">
        <v>0.26</v>
      </c>
      <c r="D12" s="1283">
        <v>108890.69</v>
      </c>
      <c r="E12" s="1284">
        <v>2.71</v>
      </c>
      <c r="F12" s="1285"/>
      <c r="G12" s="1286"/>
      <c r="H12" s="1295">
        <v>3969.74</v>
      </c>
      <c r="I12" s="1288">
        <v>1.21</v>
      </c>
      <c r="J12" s="1289">
        <v>46055.28</v>
      </c>
      <c r="K12" s="1290">
        <v>5.53</v>
      </c>
      <c r="L12" s="1291"/>
      <c r="M12" s="1292"/>
    </row>
    <row r="13" spans="1:13" ht="24.75" customHeight="1">
      <c r="A13" s="1282" t="s">
        <v>201</v>
      </c>
      <c r="B13" s="1293">
        <v>37572.03</v>
      </c>
      <c r="C13" s="1284">
        <v>0.22</v>
      </c>
      <c r="D13" s="1283">
        <v>103429.5</v>
      </c>
      <c r="E13" s="1284">
        <v>4.1268000000000002</v>
      </c>
      <c r="F13" s="1285"/>
      <c r="G13" s="1286"/>
      <c r="H13" s="1295">
        <v>3770.02</v>
      </c>
      <c r="I13" s="1288">
        <v>1.01</v>
      </c>
      <c r="J13" s="1296">
        <v>41950</v>
      </c>
      <c r="K13" s="1290">
        <v>7.0519999999999996</v>
      </c>
      <c r="L13" s="1297"/>
      <c r="M13" s="1292"/>
    </row>
    <row r="14" spans="1:13" ht="24.75" customHeight="1">
      <c r="A14" s="1282" t="s">
        <v>202</v>
      </c>
      <c r="B14" s="1298">
        <v>75260.850000000006</v>
      </c>
      <c r="C14" s="1284">
        <v>0.42</v>
      </c>
      <c r="D14" s="1283">
        <v>51465.06</v>
      </c>
      <c r="E14" s="1284">
        <v>0.89629999999999999</v>
      </c>
      <c r="F14" s="1285"/>
      <c r="G14" s="1286"/>
      <c r="H14" s="1295">
        <v>6680.02</v>
      </c>
      <c r="I14" s="1288">
        <v>0.98</v>
      </c>
      <c r="J14" s="1296">
        <v>35965.33</v>
      </c>
      <c r="K14" s="1290">
        <v>7.9599000000000002</v>
      </c>
      <c r="L14" s="1297"/>
      <c r="M14" s="1292"/>
    </row>
    <row r="15" spans="1:13" ht="24.75" customHeight="1">
      <c r="A15" s="1282" t="s">
        <v>203</v>
      </c>
      <c r="B15" s="1298">
        <v>116403.53</v>
      </c>
      <c r="C15" s="1284">
        <v>1.59</v>
      </c>
      <c r="D15" s="1283">
        <v>21562.539999999997</v>
      </c>
      <c r="E15" s="1284">
        <v>0.747</v>
      </c>
      <c r="F15" s="1285"/>
      <c r="G15" s="1286"/>
      <c r="H15" s="1299">
        <v>16270</v>
      </c>
      <c r="I15" s="1300">
        <v>1.52</v>
      </c>
      <c r="J15" s="1301">
        <v>20935</v>
      </c>
      <c r="K15" s="1302">
        <v>7.2720000000000002</v>
      </c>
      <c r="L15" s="1303"/>
      <c r="M15" s="1304"/>
    </row>
    <row r="16" spans="1:13" ht="24.75" customHeight="1">
      <c r="A16" s="1282" t="s">
        <v>204</v>
      </c>
      <c r="B16" s="1298">
        <v>137484.17000000001</v>
      </c>
      <c r="C16" s="1284">
        <v>3.44</v>
      </c>
      <c r="D16" s="1283">
        <v>118780.26</v>
      </c>
      <c r="E16" s="1284">
        <v>2.7259000000000002</v>
      </c>
      <c r="F16" s="1285"/>
      <c r="G16" s="1286"/>
      <c r="H16" s="1305">
        <v>11660.02</v>
      </c>
      <c r="I16" s="1306">
        <v>2.75</v>
      </c>
      <c r="J16" s="1296">
        <v>25031.5</v>
      </c>
      <c r="K16" s="1290">
        <v>3.9184000000000001</v>
      </c>
      <c r="L16" s="1297"/>
      <c r="M16" s="1292"/>
    </row>
    <row r="17" spans="1:13" ht="24.75" customHeight="1">
      <c r="A17" s="1282" t="s">
        <v>205</v>
      </c>
      <c r="B17" s="1298">
        <v>84443.89</v>
      </c>
      <c r="C17" s="1284">
        <v>0.36</v>
      </c>
      <c r="D17" s="1283">
        <v>115766.1</v>
      </c>
      <c r="E17" s="1284">
        <v>2.46</v>
      </c>
      <c r="F17" s="1285"/>
      <c r="G17" s="1286"/>
      <c r="H17" s="1305">
        <v>21690.04</v>
      </c>
      <c r="I17" s="1306">
        <v>2.5499999999999998</v>
      </c>
      <c r="J17" s="1296">
        <v>38970.300000000003</v>
      </c>
      <c r="K17" s="1290">
        <v>4.4800000000000004</v>
      </c>
      <c r="L17" s="1297"/>
      <c r="M17" s="1292"/>
    </row>
    <row r="18" spans="1:13" ht="24.75" customHeight="1">
      <c r="A18" s="1307" t="s">
        <v>206</v>
      </c>
      <c r="B18" s="1308">
        <v>99550.12</v>
      </c>
      <c r="C18" s="1309">
        <v>0.69</v>
      </c>
      <c r="D18" s="1310">
        <v>55440.06</v>
      </c>
      <c r="E18" s="1309">
        <v>0.6364510804822362</v>
      </c>
      <c r="F18" s="1311"/>
      <c r="G18" s="1312"/>
      <c r="H18" s="1313">
        <v>34244.230000000003</v>
      </c>
      <c r="I18" s="1314">
        <v>3.25</v>
      </c>
      <c r="J18" s="1301">
        <v>20234.22</v>
      </c>
      <c r="K18" s="1302">
        <v>4.4662400074724902</v>
      </c>
      <c r="L18" s="1303"/>
      <c r="M18" s="1304"/>
    </row>
    <row r="19" spans="1:13" ht="24.75" customHeight="1" thickBot="1">
      <c r="A19" s="1315" t="s">
        <v>551</v>
      </c>
      <c r="B19" s="1316">
        <f>SUM(B7:B18)</f>
        <v>961717.17</v>
      </c>
      <c r="C19" s="1317">
        <v>1.1499999999999999</v>
      </c>
      <c r="D19" s="1318">
        <f>SUM(D7:D18)</f>
        <v>1062036.29</v>
      </c>
      <c r="E19" s="1319">
        <v>2.5970446727655725</v>
      </c>
      <c r="F19" s="1320"/>
      <c r="G19" s="1321"/>
      <c r="H19" s="1322">
        <f>SUM(H7:H18)</f>
        <v>129064.29000000001</v>
      </c>
      <c r="I19" s="1323">
        <v>2.39</v>
      </c>
      <c r="J19" s="1324">
        <f>SUM(J7:J18)</f>
        <v>381017.01</v>
      </c>
      <c r="K19" s="1319">
        <v>5.2694089003509035</v>
      </c>
      <c r="L19" s="1325"/>
      <c r="M19" s="1321"/>
    </row>
    <row r="20" spans="1:13" ht="13.5" thickTop="1">
      <c r="A20" s="1900" t="s">
        <v>1192</v>
      </c>
      <c r="B20" s="1900"/>
      <c r="C20" s="1900"/>
      <c r="D20" s="1900"/>
      <c r="E20" s="1900"/>
      <c r="F20" s="1900"/>
      <c r="G20" s="1900"/>
      <c r="H20" s="1900"/>
      <c r="I20" s="1900"/>
      <c r="J20" s="1900"/>
      <c r="K20" s="1900"/>
      <c r="L20" s="1900"/>
      <c r="M20" s="1900"/>
    </row>
    <row r="21" spans="1:13">
      <c r="A21" s="1130"/>
    </row>
    <row r="23" spans="1:13">
      <c r="G23" s="1131"/>
      <c r="J23" s="1131"/>
    </row>
    <row r="24" spans="1:13">
      <c r="G24" s="1131"/>
      <c r="J24" s="1131"/>
    </row>
    <row r="25" spans="1:13">
      <c r="B25" s="1131"/>
      <c r="G25" s="1131"/>
      <c r="J25" s="1131"/>
    </row>
    <row r="26" spans="1:13">
      <c r="G26" s="1131"/>
      <c r="J26" s="1131"/>
    </row>
    <row r="35" spans="4:8">
      <c r="D35" s="1132"/>
    </row>
    <row r="36" spans="4:8">
      <c r="D36" s="1132"/>
      <c r="H36" s="1132"/>
    </row>
    <row r="37" spans="4:8">
      <c r="D37" s="1132"/>
      <c r="H37" s="1132"/>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63" orientation="landscape" r:id="rId1"/>
</worksheet>
</file>

<file path=xl/worksheets/sheet39.xml><?xml version="1.0" encoding="utf-8"?>
<worksheet xmlns="http://schemas.openxmlformats.org/spreadsheetml/2006/main" xmlns:r="http://schemas.openxmlformats.org/officeDocument/2006/relationships">
  <sheetPr>
    <pageSetUpPr fitToPage="1"/>
  </sheetPr>
  <dimension ref="A1:BG69"/>
  <sheetViews>
    <sheetView zoomScale="80" zoomScaleNormal="80" workbookViewId="0">
      <selection activeCell="BL18" sqref="BL18"/>
    </sheetView>
  </sheetViews>
  <sheetFormatPr defaultRowHeight="12.75"/>
  <cols>
    <col min="1" max="2" width="9.140625" style="323"/>
    <col min="3" max="3" width="38.140625" style="323" customWidth="1"/>
    <col min="4" max="7" width="0" style="323" hidden="1" customWidth="1"/>
    <col min="8" max="8" width="12.7109375" style="323" customWidth="1"/>
    <col min="9" max="19" width="0" style="323" hidden="1" customWidth="1"/>
    <col min="20" max="20" width="12.7109375" style="323" customWidth="1"/>
    <col min="21" max="31" width="0" style="323" hidden="1" customWidth="1"/>
    <col min="32" max="32" width="12.7109375" style="323" customWidth="1"/>
    <col min="33" max="33" width="0" style="323" hidden="1" customWidth="1"/>
    <col min="34" max="41" width="9.140625" style="323" hidden="1" customWidth="1"/>
    <col min="42" max="43" width="10" style="323" hidden="1" customWidth="1"/>
    <col min="44" max="44" width="12.7109375" style="323" customWidth="1"/>
    <col min="45" max="46" width="10" style="323" hidden="1" customWidth="1"/>
    <col min="47" max="47" width="12.7109375" style="323" customWidth="1"/>
    <col min="48" max="48" width="10" style="323" hidden="1" customWidth="1"/>
    <col min="49" max="55" width="12" style="323" hidden="1" customWidth="1"/>
    <col min="56" max="59" width="12.7109375" style="323" customWidth="1"/>
    <col min="60" max="258" width="9.140625" style="323"/>
    <col min="259" max="259" width="27" style="323" bestFit="1" customWidth="1"/>
    <col min="260" max="263" width="0" style="323" hidden="1" customWidth="1"/>
    <col min="264" max="264" width="9.140625" style="323"/>
    <col min="265" max="275" width="0" style="323" hidden="1" customWidth="1"/>
    <col min="276" max="276" width="9.140625" style="323"/>
    <col min="277" max="287" width="0" style="323" hidden="1" customWidth="1"/>
    <col min="288" max="288" width="9.140625" style="323"/>
    <col min="289" max="298" width="0" style="323" hidden="1" customWidth="1"/>
    <col min="299" max="299" width="9.140625" style="323" customWidth="1"/>
    <col min="300" max="301" width="9.140625" style="323"/>
    <col min="302" max="304" width="9.5703125" style="323" customWidth="1"/>
    <col min="305" max="311" width="10.140625" style="323" customWidth="1"/>
    <col min="312" max="312" width="10.140625" style="323" bestFit="1" customWidth="1"/>
    <col min="313" max="514" width="9.140625" style="323"/>
    <col min="515" max="515" width="27" style="323" bestFit="1" customWidth="1"/>
    <col min="516" max="519" width="0" style="323" hidden="1" customWidth="1"/>
    <col min="520" max="520" width="9.140625" style="323"/>
    <col min="521" max="531" width="0" style="323" hidden="1" customWidth="1"/>
    <col min="532" max="532" width="9.140625" style="323"/>
    <col min="533" max="543" width="0" style="323" hidden="1" customWidth="1"/>
    <col min="544" max="544" width="9.140625" style="323"/>
    <col min="545" max="554" width="0" style="323" hidden="1" customWidth="1"/>
    <col min="555" max="555" width="9.140625" style="323" customWidth="1"/>
    <col min="556" max="557" width="9.140625" style="323"/>
    <col min="558" max="560" width="9.5703125" style="323" customWidth="1"/>
    <col min="561" max="567" width="10.140625" style="323" customWidth="1"/>
    <col min="568" max="568" width="10.140625" style="323" bestFit="1" customWidth="1"/>
    <col min="569" max="770" width="9.140625" style="323"/>
    <col min="771" max="771" width="27" style="323" bestFit="1" customWidth="1"/>
    <col min="772" max="775" width="0" style="323" hidden="1" customWidth="1"/>
    <col min="776" max="776" width="9.140625" style="323"/>
    <col min="777" max="787" width="0" style="323" hidden="1" customWidth="1"/>
    <col min="788" max="788" width="9.140625" style="323"/>
    <col min="789" max="799" width="0" style="323" hidden="1" customWidth="1"/>
    <col min="800" max="800" width="9.140625" style="323"/>
    <col min="801" max="810" width="0" style="323" hidden="1" customWidth="1"/>
    <col min="811" max="811" width="9.140625" style="323" customWidth="1"/>
    <col min="812" max="813" width="9.140625" style="323"/>
    <col min="814" max="816" width="9.5703125" style="323" customWidth="1"/>
    <col min="817" max="823" width="10.140625" style="323" customWidth="1"/>
    <col min="824" max="824" width="10.140625" style="323" bestFit="1" customWidth="1"/>
    <col min="825" max="1026" width="9.140625" style="323"/>
    <col min="1027" max="1027" width="27" style="323" bestFit="1" customWidth="1"/>
    <col min="1028" max="1031" width="0" style="323" hidden="1" customWidth="1"/>
    <col min="1032" max="1032" width="9.140625" style="323"/>
    <col min="1033" max="1043" width="0" style="323" hidden="1" customWidth="1"/>
    <col min="1044" max="1044" width="9.140625" style="323"/>
    <col min="1045" max="1055" width="0" style="323" hidden="1" customWidth="1"/>
    <col min="1056" max="1056" width="9.140625" style="323"/>
    <col min="1057" max="1066" width="0" style="323" hidden="1" customWidth="1"/>
    <col min="1067" max="1067" width="9.140625" style="323" customWidth="1"/>
    <col min="1068" max="1069" width="9.140625" style="323"/>
    <col min="1070" max="1072" width="9.5703125" style="323" customWidth="1"/>
    <col min="1073" max="1079" width="10.140625" style="323" customWidth="1"/>
    <col min="1080" max="1080" width="10.140625" style="323" bestFit="1" customWidth="1"/>
    <col min="1081" max="1282" width="9.140625" style="323"/>
    <col min="1283" max="1283" width="27" style="323" bestFit="1" customWidth="1"/>
    <col min="1284" max="1287" width="0" style="323" hidden="1" customWidth="1"/>
    <col min="1288" max="1288" width="9.140625" style="323"/>
    <col min="1289" max="1299" width="0" style="323" hidden="1" customWidth="1"/>
    <col min="1300" max="1300" width="9.140625" style="323"/>
    <col min="1301" max="1311" width="0" style="323" hidden="1" customWidth="1"/>
    <col min="1312" max="1312" width="9.140625" style="323"/>
    <col min="1313" max="1322" width="0" style="323" hidden="1" customWidth="1"/>
    <col min="1323" max="1323" width="9.140625" style="323" customWidth="1"/>
    <col min="1324" max="1325" width="9.140625" style="323"/>
    <col min="1326" max="1328" width="9.5703125" style="323" customWidth="1"/>
    <col min="1329" max="1335" width="10.140625" style="323" customWidth="1"/>
    <col min="1336" max="1336" width="10.140625" style="323" bestFit="1" customWidth="1"/>
    <col min="1337" max="1538" width="9.140625" style="323"/>
    <col min="1539" max="1539" width="27" style="323" bestFit="1" customWidth="1"/>
    <col min="1540" max="1543" width="0" style="323" hidden="1" customWidth="1"/>
    <col min="1544" max="1544" width="9.140625" style="323"/>
    <col min="1545" max="1555" width="0" style="323" hidden="1" customWidth="1"/>
    <col min="1556" max="1556" width="9.140625" style="323"/>
    <col min="1557" max="1567" width="0" style="323" hidden="1" customWidth="1"/>
    <col min="1568" max="1568" width="9.140625" style="323"/>
    <col min="1569" max="1578" width="0" style="323" hidden="1" customWidth="1"/>
    <col min="1579" max="1579" width="9.140625" style="323" customWidth="1"/>
    <col min="1580" max="1581" width="9.140625" style="323"/>
    <col min="1582" max="1584" width="9.5703125" style="323" customWidth="1"/>
    <col min="1585" max="1591" width="10.140625" style="323" customWidth="1"/>
    <col min="1592" max="1592" width="10.140625" style="323" bestFit="1" customWidth="1"/>
    <col min="1593" max="1794" width="9.140625" style="323"/>
    <col min="1795" max="1795" width="27" style="323" bestFit="1" customWidth="1"/>
    <col min="1796" max="1799" width="0" style="323" hidden="1" customWidth="1"/>
    <col min="1800" max="1800" width="9.140625" style="323"/>
    <col min="1801" max="1811" width="0" style="323" hidden="1" customWidth="1"/>
    <col min="1812" max="1812" width="9.140625" style="323"/>
    <col min="1813" max="1823" width="0" style="323" hidden="1" customWidth="1"/>
    <col min="1824" max="1824" width="9.140625" style="323"/>
    <col min="1825" max="1834" width="0" style="323" hidden="1" customWidth="1"/>
    <col min="1835" max="1835" width="9.140625" style="323" customWidth="1"/>
    <col min="1836" max="1837" width="9.140625" style="323"/>
    <col min="1838" max="1840" width="9.5703125" style="323" customWidth="1"/>
    <col min="1841" max="1847" width="10.140625" style="323" customWidth="1"/>
    <col min="1848" max="1848" width="10.140625" style="323" bestFit="1" customWidth="1"/>
    <col min="1849" max="2050" width="9.140625" style="323"/>
    <col min="2051" max="2051" width="27" style="323" bestFit="1" customWidth="1"/>
    <col min="2052" max="2055" width="0" style="323" hidden="1" customWidth="1"/>
    <col min="2056" max="2056" width="9.140625" style="323"/>
    <col min="2057" max="2067" width="0" style="323" hidden="1" customWidth="1"/>
    <col min="2068" max="2068" width="9.140625" style="323"/>
    <col min="2069" max="2079" width="0" style="323" hidden="1" customWidth="1"/>
    <col min="2080" max="2080" width="9.140625" style="323"/>
    <col min="2081" max="2090" width="0" style="323" hidden="1" customWidth="1"/>
    <col min="2091" max="2091" width="9.140625" style="323" customWidth="1"/>
    <col min="2092" max="2093" width="9.140625" style="323"/>
    <col min="2094" max="2096" width="9.5703125" style="323" customWidth="1"/>
    <col min="2097" max="2103" width="10.140625" style="323" customWidth="1"/>
    <col min="2104" max="2104" width="10.140625" style="323" bestFit="1" customWidth="1"/>
    <col min="2105" max="2306" width="9.140625" style="323"/>
    <col min="2307" max="2307" width="27" style="323" bestFit="1" customWidth="1"/>
    <col min="2308" max="2311" width="0" style="323" hidden="1" customWidth="1"/>
    <col min="2312" max="2312" width="9.140625" style="323"/>
    <col min="2313" max="2323" width="0" style="323" hidden="1" customWidth="1"/>
    <col min="2324" max="2324" width="9.140625" style="323"/>
    <col min="2325" max="2335" width="0" style="323" hidden="1" customWidth="1"/>
    <col min="2336" max="2336" width="9.140625" style="323"/>
    <col min="2337" max="2346" width="0" style="323" hidden="1" customWidth="1"/>
    <col min="2347" max="2347" width="9.140625" style="323" customWidth="1"/>
    <col min="2348" max="2349" width="9.140625" style="323"/>
    <col min="2350" max="2352" width="9.5703125" style="323" customWidth="1"/>
    <col min="2353" max="2359" width="10.140625" style="323" customWidth="1"/>
    <col min="2360" max="2360" width="10.140625" style="323" bestFit="1" customWidth="1"/>
    <col min="2361" max="2562" width="9.140625" style="323"/>
    <col min="2563" max="2563" width="27" style="323" bestFit="1" customWidth="1"/>
    <col min="2564" max="2567" width="0" style="323" hidden="1" customWidth="1"/>
    <col min="2568" max="2568" width="9.140625" style="323"/>
    <col min="2569" max="2579" width="0" style="323" hidden="1" customWidth="1"/>
    <col min="2580" max="2580" width="9.140625" style="323"/>
    <col min="2581" max="2591" width="0" style="323" hidden="1" customWidth="1"/>
    <col min="2592" max="2592" width="9.140625" style="323"/>
    <col min="2593" max="2602" width="0" style="323" hidden="1" customWidth="1"/>
    <col min="2603" max="2603" width="9.140625" style="323" customWidth="1"/>
    <col min="2604" max="2605" width="9.140625" style="323"/>
    <col min="2606" max="2608" width="9.5703125" style="323" customWidth="1"/>
    <col min="2609" max="2615" width="10.140625" style="323" customWidth="1"/>
    <col min="2616" max="2616" width="10.140625" style="323" bestFit="1" customWidth="1"/>
    <col min="2617" max="2818" width="9.140625" style="323"/>
    <col min="2819" max="2819" width="27" style="323" bestFit="1" customWidth="1"/>
    <col min="2820" max="2823" width="0" style="323" hidden="1" customWidth="1"/>
    <col min="2824" max="2824" width="9.140625" style="323"/>
    <col min="2825" max="2835" width="0" style="323" hidden="1" customWidth="1"/>
    <col min="2836" max="2836" width="9.140625" style="323"/>
    <col min="2837" max="2847" width="0" style="323" hidden="1" customWidth="1"/>
    <col min="2848" max="2848" width="9.140625" style="323"/>
    <col min="2849" max="2858" width="0" style="323" hidden="1" customWidth="1"/>
    <col min="2859" max="2859" width="9.140625" style="323" customWidth="1"/>
    <col min="2860" max="2861" width="9.140625" style="323"/>
    <col min="2862" max="2864" width="9.5703125" style="323" customWidth="1"/>
    <col min="2865" max="2871" width="10.140625" style="323" customWidth="1"/>
    <col min="2872" max="2872" width="10.140625" style="323" bestFit="1" customWidth="1"/>
    <col min="2873" max="3074" width="9.140625" style="323"/>
    <col min="3075" max="3075" width="27" style="323" bestFit="1" customWidth="1"/>
    <col min="3076" max="3079" width="0" style="323" hidden="1" customWidth="1"/>
    <col min="3080" max="3080" width="9.140625" style="323"/>
    <col min="3081" max="3091" width="0" style="323" hidden="1" customWidth="1"/>
    <col min="3092" max="3092" width="9.140625" style="323"/>
    <col min="3093" max="3103" width="0" style="323" hidden="1" customWidth="1"/>
    <col min="3104" max="3104" width="9.140625" style="323"/>
    <col min="3105" max="3114" width="0" style="323" hidden="1" customWidth="1"/>
    <col min="3115" max="3115" width="9.140625" style="323" customWidth="1"/>
    <col min="3116" max="3117" width="9.140625" style="323"/>
    <col min="3118" max="3120" width="9.5703125" style="323" customWidth="1"/>
    <col min="3121" max="3127" width="10.140625" style="323" customWidth="1"/>
    <col min="3128" max="3128" width="10.140625" style="323" bestFit="1" customWidth="1"/>
    <col min="3129" max="3330" width="9.140625" style="323"/>
    <col min="3331" max="3331" width="27" style="323" bestFit="1" customWidth="1"/>
    <col min="3332" max="3335" width="0" style="323" hidden="1" customWidth="1"/>
    <col min="3336" max="3336" width="9.140625" style="323"/>
    <col min="3337" max="3347" width="0" style="323" hidden="1" customWidth="1"/>
    <col min="3348" max="3348" width="9.140625" style="323"/>
    <col min="3349" max="3359" width="0" style="323" hidden="1" customWidth="1"/>
    <col min="3360" max="3360" width="9.140625" style="323"/>
    <col min="3361" max="3370" width="0" style="323" hidden="1" customWidth="1"/>
    <col min="3371" max="3371" width="9.140625" style="323" customWidth="1"/>
    <col min="3372" max="3373" width="9.140625" style="323"/>
    <col min="3374" max="3376" width="9.5703125" style="323" customWidth="1"/>
    <col min="3377" max="3383" width="10.140625" style="323" customWidth="1"/>
    <col min="3384" max="3384" width="10.140625" style="323" bestFit="1" customWidth="1"/>
    <col min="3385" max="3586" width="9.140625" style="323"/>
    <col min="3587" max="3587" width="27" style="323" bestFit="1" customWidth="1"/>
    <col min="3588" max="3591" width="0" style="323" hidden="1" customWidth="1"/>
    <col min="3592" max="3592" width="9.140625" style="323"/>
    <col min="3593" max="3603" width="0" style="323" hidden="1" customWidth="1"/>
    <col min="3604" max="3604" width="9.140625" style="323"/>
    <col min="3605" max="3615" width="0" style="323" hidden="1" customWidth="1"/>
    <col min="3616" max="3616" width="9.140625" style="323"/>
    <col min="3617" max="3626" width="0" style="323" hidden="1" customWidth="1"/>
    <col min="3627" max="3627" width="9.140625" style="323" customWidth="1"/>
    <col min="3628" max="3629" width="9.140625" style="323"/>
    <col min="3630" max="3632" width="9.5703125" style="323" customWidth="1"/>
    <col min="3633" max="3639" width="10.140625" style="323" customWidth="1"/>
    <col min="3640" max="3640" width="10.140625" style="323" bestFit="1" customWidth="1"/>
    <col min="3641" max="3842" width="9.140625" style="323"/>
    <col min="3843" max="3843" width="27" style="323" bestFit="1" customWidth="1"/>
    <col min="3844" max="3847" width="0" style="323" hidden="1" customWidth="1"/>
    <col min="3848" max="3848" width="9.140625" style="323"/>
    <col min="3849" max="3859" width="0" style="323" hidden="1" customWidth="1"/>
    <col min="3860" max="3860" width="9.140625" style="323"/>
    <col min="3861" max="3871" width="0" style="323" hidden="1" customWidth="1"/>
    <col min="3872" max="3872" width="9.140625" style="323"/>
    <col min="3873" max="3882" width="0" style="323" hidden="1" customWidth="1"/>
    <col min="3883" max="3883" width="9.140625" style="323" customWidth="1"/>
    <col min="3884" max="3885" width="9.140625" style="323"/>
    <col min="3886" max="3888" width="9.5703125" style="323" customWidth="1"/>
    <col min="3889" max="3895" width="10.140625" style="323" customWidth="1"/>
    <col min="3896" max="3896" width="10.140625" style="323" bestFit="1" customWidth="1"/>
    <col min="3897" max="4098" width="9.140625" style="323"/>
    <col min="4099" max="4099" width="27" style="323" bestFit="1" customWidth="1"/>
    <col min="4100" max="4103" width="0" style="323" hidden="1" customWidth="1"/>
    <col min="4104" max="4104" width="9.140625" style="323"/>
    <col min="4105" max="4115" width="0" style="323" hidden="1" customWidth="1"/>
    <col min="4116" max="4116" width="9.140625" style="323"/>
    <col min="4117" max="4127" width="0" style="323" hidden="1" customWidth="1"/>
    <col min="4128" max="4128" width="9.140625" style="323"/>
    <col min="4129" max="4138" width="0" style="323" hidden="1" customWidth="1"/>
    <col min="4139" max="4139" width="9.140625" style="323" customWidth="1"/>
    <col min="4140" max="4141" width="9.140625" style="323"/>
    <col min="4142" max="4144" width="9.5703125" style="323" customWidth="1"/>
    <col min="4145" max="4151" width="10.140625" style="323" customWidth="1"/>
    <col min="4152" max="4152" width="10.140625" style="323" bestFit="1" customWidth="1"/>
    <col min="4153" max="4354" width="9.140625" style="323"/>
    <col min="4355" max="4355" width="27" style="323" bestFit="1" customWidth="1"/>
    <col min="4356" max="4359" width="0" style="323" hidden="1" customWidth="1"/>
    <col min="4360" max="4360" width="9.140625" style="323"/>
    <col min="4361" max="4371" width="0" style="323" hidden="1" customWidth="1"/>
    <col min="4372" max="4372" width="9.140625" style="323"/>
    <col min="4373" max="4383" width="0" style="323" hidden="1" customWidth="1"/>
    <col min="4384" max="4384" width="9.140625" style="323"/>
    <col min="4385" max="4394" width="0" style="323" hidden="1" customWidth="1"/>
    <col min="4395" max="4395" width="9.140625" style="323" customWidth="1"/>
    <col min="4396" max="4397" width="9.140625" style="323"/>
    <col min="4398" max="4400" width="9.5703125" style="323" customWidth="1"/>
    <col min="4401" max="4407" width="10.140625" style="323" customWidth="1"/>
    <col min="4408" max="4408" width="10.140625" style="323" bestFit="1" customWidth="1"/>
    <col min="4409" max="4610" width="9.140625" style="323"/>
    <col min="4611" max="4611" width="27" style="323" bestFit="1" customWidth="1"/>
    <col min="4612" max="4615" width="0" style="323" hidden="1" customWidth="1"/>
    <col min="4616" max="4616" width="9.140625" style="323"/>
    <col min="4617" max="4627" width="0" style="323" hidden="1" customWidth="1"/>
    <col min="4628" max="4628" width="9.140625" style="323"/>
    <col min="4629" max="4639" width="0" style="323" hidden="1" customWidth="1"/>
    <col min="4640" max="4640" width="9.140625" style="323"/>
    <col min="4641" max="4650" width="0" style="323" hidden="1" customWidth="1"/>
    <col min="4651" max="4651" width="9.140625" style="323" customWidth="1"/>
    <col min="4652" max="4653" width="9.140625" style="323"/>
    <col min="4654" max="4656" width="9.5703125" style="323" customWidth="1"/>
    <col min="4657" max="4663" width="10.140625" style="323" customWidth="1"/>
    <col min="4664" max="4664" width="10.140625" style="323" bestFit="1" customWidth="1"/>
    <col min="4665" max="4866" width="9.140625" style="323"/>
    <col min="4867" max="4867" width="27" style="323" bestFit="1" customWidth="1"/>
    <col min="4868" max="4871" width="0" style="323" hidden="1" customWidth="1"/>
    <col min="4872" max="4872" width="9.140625" style="323"/>
    <col min="4873" max="4883" width="0" style="323" hidden="1" customWidth="1"/>
    <col min="4884" max="4884" width="9.140625" style="323"/>
    <col min="4885" max="4895" width="0" style="323" hidden="1" customWidth="1"/>
    <col min="4896" max="4896" width="9.140625" style="323"/>
    <col min="4897" max="4906" width="0" style="323" hidden="1" customWidth="1"/>
    <col min="4907" max="4907" width="9.140625" style="323" customWidth="1"/>
    <col min="4908" max="4909" width="9.140625" style="323"/>
    <col min="4910" max="4912" width="9.5703125" style="323" customWidth="1"/>
    <col min="4913" max="4919" width="10.140625" style="323" customWidth="1"/>
    <col min="4920" max="4920" width="10.140625" style="323" bestFit="1" customWidth="1"/>
    <col min="4921" max="5122" width="9.140625" style="323"/>
    <col min="5123" max="5123" width="27" style="323" bestFit="1" customWidth="1"/>
    <col min="5124" max="5127" width="0" style="323" hidden="1" customWidth="1"/>
    <col min="5128" max="5128" width="9.140625" style="323"/>
    <col min="5129" max="5139" width="0" style="323" hidden="1" customWidth="1"/>
    <col min="5140" max="5140" width="9.140625" style="323"/>
    <col min="5141" max="5151" width="0" style="323" hidden="1" customWidth="1"/>
    <col min="5152" max="5152" width="9.140625" style="323"/>
    <col min="5153" max="5162" width="0" style="323" hidden="1" customWidth="1"/>
    <col min="5163" max="5163" width="9.140625" style="323" customWidth="1"/>
    <col min="5164" max="5165" width="9.140625" style="323"/>
    <col min="5166" max="5168" width="9.5703125" style="323" customWidth="1"/>
    <col min="5169" max="5175" width="10.140625" style="323" customWidth="1"/>
    <col min="5176" max="5176" width="10.140625" style="323" bestFit="1" customWidth="1"/>
    <col min="5177" max="5378" width="9.140625" style="323"/>
    <col min="5379" max="5379" width="27" style="323" bestFit="1" customWidth="1"/>
    <col min="5380" max="5383" width="0" style="323" hidden="1" customWidth="1"/>
    <col min="5384" max="5384" width="9.140625" style="323"/>
    <col min="5385" max="5395" width="0" style="323" hidden="1" customWidth="1"/>
    <col min="5396" max="5396" width="9.140625" style="323"/>
    <col min="5397" max="5407" width="0" style="323" hidden="1" customWidth="1"/>
    <col min="5408" max="5408" width="9.140625" style="323"/>
    <col min="5409" max="5418" width="0" style="323" hidden="1" customWidth="1"/>
    <col min="5419" max="5419" width="9.140625" style="323" customWidth="1"/>
    <col min="5420" max="5421" width="9.140625" style="323"/>
    <col min="5422" max="5424" width="9.5703125" style="323" customWidth="1"/>
    <col min="5425" max="5431" width="10.140625" style="323" customWidth="1"/>
    <col min="5432" max="5432" width="10.140625" style="323" bestFit="1" customWidth="1"/>
    <col min="5433" max="5634" width="9.140625" style="323"/>
    <col min="5635" max="5635" width="27" style="323" bestFit="1" customWidth="1"/>
    <col min="5636" max="5639" width="0" style="323" hidden="1" customWidth="1"/>
    <col min="5640" max="5640" width="9.140625" style="323"/>
    <col min="5641" max="5651" width="0" style="323" hidden="1" customWidth="1"/>
    <col min="5652" max="5652" width="9.140625" style="323"/>
    <col min="5653" max="5663" width="0" style="323" hidden="1" customWidth="1"/>
    <col min="5664" max="5664" width="9.140625" style="323"/>
    <col min="5665" max="5674" width="0" style="323" hidden="1" customWidth="1"/>
    <col min="5675" max="5675" width="9.140625" style="323" customWidth="1"/>
    <col min="5676" max="5677" width="9.140625" style="323"/>
    <col min="5678" max="5680" width="9.5703125" style="323" customWidth="1"/>
    <col min="5681" max="5687" width="10.140625" style="323" customWidth="1"/>
    <col min="5688" max="5688" width="10.140625" style="323" bestFit="1" customWidth="1"/>
    <col min="5689" max="5890" width="9.140625" style="323"/>
    <col min="5891" max="5891" width="27" style="323" bestFit="1" customWidth="1"/>
    <col min="5892" max="5895" width="0" style="323" hidden="1" customWidth="1"/>
    <col min="5896" max="5896" width="9.140625" style="323"/>
    <col min="5897" max="5907" width="0" style="323" hidden="1" customWidth="1"/>
    <col min="5908" max="5908" width="9.140625" style="323"/>
    <col min="5909" max="5919" width="0" style="323" hidden="1" customWidth="1"/>
    <col min="5920" max="5920" width="9.140625" style="323"/>
    <col min="5921" max="5930" width="0" style="323" hidden="1" customWidth="1"/>
    <col min="5931" max="5931" width="9.140625" style="323" customWidth="1"/>
    <col min="5932" max="5933" width="9.140625" style="323"/>
    <col min="5934" max="5936" width="9.5703125" style="323" customWidth="1"/>
    <col min="5937" max="5943" width="10.140625" style="323" customWidth="1"/>
    <col min="5944" max="5944" width="10.140625" style="323" bestFit="1" customWidth="1"/>
    <col min="5945" max="6146" width="9.140625" style="323"/>
    <col min="6147" max="6147" width="27" style="323" bestFit="1" customWidth="1"/>
    <col min="6148" max="6151" width="0" style="323" hidden="1" customWidth="1"/>
    <col min="6152" max="6152" width="9.140625" style="323"/>
    <col min="6153" max="6163" width="0" style="323" hidden="1" customWidth="1"/>
    <col min="6164" max="6164" width="9.140625" style="323"/>
    <col min="6165" max="6175" width="0" style="323" hidden="1" customWidth="1"/>
    <col min="6176" max="6176" width="9.140625" style="323"/>
    <col min="6177" max="6186" width="0" style="323" hidden="1" customWidth="1"/>
    <col min="6187" max="6187" width="9.140625" style="323" customWidth="1"/>
    <col min="6188" max="6189" width="9.140625" style="323"/>
    <col min="6190" max="6192" width="9.5703125" style="323" customWidth="1"/>
    <col min="6193" max="6199" width="10.140625" style="323" customWidth="1"/>
    <col min="6200" max="6200" width="10.140625" style="323" bestFit="1" customWidth="1"/>
    <col min="6201" max="6402" width="9.140625" style="323"/>
    <col min="6403" max="6403" width="27" style="323" bestFit="1" customWidth="1"/>
    <col min="6404" max="6407" width="0" style="323" hidden="1" customWidth="1"/>
    <col min="6408" max="6408" width="9.140625" style="323"/>
    <col min="6409" max="6419" width="0" style="323" hidden="1" customWidth="1"/>
    <col min="6420" max="6420" width="9.140625" style="323"/>
    <col min="6421" max="6431" width="0" style="323" hidden="1" customWidth="1"/>
    <col min="6432" max="6432" width="9.140625" style="323"/>
    <col min="6433" max="6442" width="0" style="323" hidden="1" customWidth="1"/>
    <col min="6443" max="6443" width="9.140625" style="323" customWidth="1"/>
    <col min="6444" max="6445" width="9.140625" style="323"/>
    <col min="6446" max="6448" width="9.5703125" style="323" customWidth="1"/>
    <col min="6449" max="6455" width="10.140625" style="323" customWidth="1"/>
    <col min="6456" max="6456" width="10.140625" style="323" bestFit="1" customWidth="1"/>
    <col min="6457" max="6658" width="9.140625" style="323"/>
    <col min="6659" max="6659" width="27" style="323" bestFit="1" customWidth="1"/>
    <col min="6660" max="6663" width="0" style="323" hidden="1" customWidth="1"/>
    <col min="6664" max="6664" width="9.140625" style="323"/>
    <col min="6665" max="6675" width="0" style="323" hidden="1" customWidth="1"/>
    <col min="6676" max="6676" width="9.140625" style="323"/>
    <col min="6677" max="6687" width="0" style="323" hidden="1" customWidth="1"/>
    <col min="6688" max="6688" width="9.140625" style="323"/>
    <col min="6689" max="6698" width="0" style="323" hidden="1" customWidth="1"/>
    <col min="6699" max="6699" width="9.140625" style="323" customWidth="1"/>
    <col min="6700" max="6701" width="9.140625" style="323"/>
    <col min="6702" max="6704" width="9.5703125" style="323" customWidth="1"/>
    <col min="6705" max="6711" width="10.140625" style="323" customWidth="1"/>
    <col min="6712" max="6712" width="10.140625" style="323" bestFit="1" customWidth="1"/>
    <col min="6713" max="6914" width="9.140625" style="323"/>
    <col min="6915" max="6915" width="27" style="323" bestFit="1" customWidth="1"/>
    <col min="6916" max="6919" width="0" style="323" hidden="1" customWidth="1"/>
    <col min="6920" max="6920" width="9.140625" style="323"/>
    <col min="6921" max="6931" width="0" style="323" hidden="1" customWidth="1"/>
    <col min="6932" max="6932" width="9.140625" style="323"/>
    <col min="6933" max="6943" width="0" style="323" hidden="1" customWidth="1"/>
    <col min="6944" max="6944" width="9.140625" style="323"/>
    <col min="6945" max="6954" width="0" style="323" hidden="1" customWidth="1"/>
    <col min="6955" max="6955" width="9.140625" style="323" customWidth="1"/>
    <col min="6956" max="6957" width="9.140625" style="323"/>
    <col min="6958" max="6960" width="9.5703125" style="323" customWidth="1"/>
    <col min="6961" max="6967" width="10.140625" style="323" customWidth="1"/>
    <col min="6968" max="6968" width="10.140625" style="323" bestFit="1" customWidth="1"/>
    <col min="6969" max="7170" width="9.140625" style="323"/>
    <col min="7171" max="7171" width="27" style="323" bestFit="1" customWidth="1"/>
    <col min="7172" max="7175" width="0" style="323" hidden="1" customWidth="1"/>
    <col min="7176" max="7176" width="9.140625" style="323"/>
    <col min="7177" max="7187" width="0" style="323" hidden="1" customWidth="1"/>
    <col min="7188" max="7188" width="9.140625" style="323"/>
    <col min="7189" max="7199" width="0" style="323" hidden="1" customWidth="1"/>
    <col min="7200" max="7200" width="9.140625" style="323"/>
    <col min="7201" max="7210" width="0" style="323" hidden="1" customWidth="1"/>
    <col min="7211" max="7211" width="9.140625" style="323" customWidth="1"/>
    <col min="7212" max="7213" width="9.140625" style="323"/>
    <col min="7214" max="7216" width="9.5703125" style="323" customWidth="1"/>
    <col min="7217" max="7223" width="10.140625" style="323" customWidth="1"/>
    <col min="7224" max="7224" width="10.140625" style="323" bestFit="1" customWidth="1"/>
    <col min="7225" max="7426" width="9.140625" style="323"/>
    <col min="7427" max="7427" width="27" style="323" bestFit="1" customWidth="1"/>
    <col min="7428" max="7431" width="0" style="323" hidden="1" customWidth="1"/>
    <col min="7432" max="7432" width="9.140625" style="323"/>
    <col min="7433" max="7443" width="0" style="323" hidden="1" customWidth="1"/>
    <col min="7444" max="7444" width="9.140625" style="323"/>
    <col min="7445" max="7455" width="0" style="323" hidden="1" customWidth="1"/>
    <col min="7456" max="7456" width="9.140625" style="323"/>
    <col min="7457" max="7466" width="0" style="323" hidden="1" customWidth="1"/>
    <col min="7467" max="7467" width="9.140625" style="323" customWidth="1"/>
    <col min="7468" max="7469" width="9.140625" style="323"/>
    <col min="7470" max="7472" width="9.5703125" style="323" customWidth="1"/>
    <col min="7473" max="7479" width="10.140625" style="323" customWidth="1"/>
    <col min="7480" max="7480" width="10.140625" style="323" bestFit="1" customWidth="1"/>
    <col min="7481" max="7682" width="9.140625" style="323"/>
    <col min="7683" max="7683" width="27" style="323" bestFit="1" customWidth="1"/>
    <col min="7684" max="7687" width="0" style="323" hidden="1" customWidth="1"/>
    <col min="7688" max="7688" width="9.140625" style="323"/>
    <col min="7689" max="7699" width="0" style="323" hidden="1" customWidth="1"/>
    <col min="7700" max="7700" width="9.140625" style="323"/>
    <col min="7701" max="7711" width="0" style="323" hidden="1" customWidth="1"/>
    <col min="7712" max="7712" width="9.140625" style="323"/>
    <col min="7713" max="7722" width="0" style="323" hidden="1" customWidth="1"/>
    <col min="7723" max="7723" width="9.140625" style="323" customWidth="1"/>
    <col min="7724" max="7725" width="9.140625" style="323"/>
    <col min="7726" max="7728" width="9.5703125" style="323" customWidth="1"/>
    <col min="7729" max="7735" width="10.140625" style="323" customWidth="1"/>
    <col min="7736" max="7736" width="10.140625" style="323" bestFit="1" customWidth="1"/>
    <col min="7737" max="7938" width="9.140625" style="323"/>
    <col min="7939" max="7939" width="27" style="323" bestFit="1" customWidth="1"/>
    <col min="7940" max="7943" width="0" style="323" hidden="1" customWidth="1"/>
    <col min="7944" max="7944" width="9.140625" style="323"/>
    <col min="7945" max="7955" width="0" style="323" hidden="1" customWidth="1"/>
    <col min="7956" max="7956" width="9.140625" style="323"/>
    <col min="7957" max="7967" width="0" style="323" hidden="1" customWidth="1"/>
    <col min="7968" max="7968" width="9.140625" style="323"/>
    <col min="7969" max="7978" width="0" style="323" hidden="1" customWidth="1"/>
    <col min="7979" max="7979" width="9.140625" style="323" customWidth="1"/>
    <col min="7980" max="7981" width="9.140625" style="323"/>
    <col min="7982" max="7984" width="9.5703125" style="323" customWidth="1"/>
    <col min="7985" max="7991" width="10.140625" style="323" customWidth="1"/>
    <col min="7992" max="7992" width="10.140625" style="323" bestFit="1" customWidth="1"/>
    <col min="7993" max="8194" width="9.140625" style="323"/>
    <col min="8195" max="8195" width="27" style="323" bestFit="1" customWidth="1"/>
    <col min="8196" max="8199" width="0" style="323" hidden="1" customWidth="1"/>
    <col min="8200" max="8200" width="9.140625" style="323"/>
    <col min="8201" max="8211" width="0" style="323" hidden="1" customWidth="1"/>
    <col min="8212" max="8212" width="9.140625" style="323"/>
    <col min="8213" max="8223" width="0" style="323" hidden="1" customWidth="1"/>
    <col min="8224" max="8224" width="9.140625" style="323"/>
    <col min="8225" max="8234" width="0" style="323" hidden="1" customWidth="1"/>
    <col min="8235" max="8235" width="9.140625" style="323" customWidth="1"/>
    <col min="8236" max="8237" width="9.140625" style="323"/>
    <col min="8238" max="8240" width="9.5703125" style="323" customWidth="1"/>
    <col min="8241" max="8247" width="10.140625" style="323" customWidth="1"/>
    <col min="8248" max="8248" width="10.140625" style="323" bestFit="1" customWidth="1"/>
    <col min="8249" max="8450" width="9.140625" style="323"/>
    <col min="8451" max="8451" width="27" style="323" bestFit="1" customWidth="1"/>
    <col min="8452" max="8455" width="0" style="323" hidden="1" customWidth="1"/>
    <col min="8456" max="8456" width="9.140625" style="323"/>
    <col min="8457" max="8467" width="0" style="323" hidden="1" customWidth="1"/>
    <col min="8468" max="8468" width="9.140625" style="323"/>
    <col min="8469" max="8479" width="0" style="323" hidden="1" customWidth="1"/>
    <col min="8480" max="8480" width="9.140625" style="323"/>
    <col min="8481" max="8490" width="0" style="323" hidden="1" customWidth="1"/>
    <col min="8491" max="8491" width="9.140625" style="323" customWidth="1"/>
    <col min="8492" max="8493" width="9.140625" style="323"/>
    <col min="8494" max="8496" width="9.5703125" style="323" customWidth="1"/>
    <col min="8497" max="8503" width="10.140625" style="323" customWidth="1"/>
    <col min="8504" max="8504" width="10.140625" style="323" bestFit="1" customWidth="1"/>
    <col min="8505" max="8706" width="9.140625" style="323"/>
    <col min="8707" max="8707" width="27" style="323" bestFit="1" customWidth="1"/>
    <col min="8708" max="8711" width="0" style="323" hidden="1" customWidth="1"/>
    <col min="8712" max="8712" width="9.140625" style="323"/>
    <col min="8713" max="8723" width="0" style="323" hidden="1" customWidth="1"/>
    <col min="8724" max="8724" width="9.140625" style="323"/>
    <col min="8725" max="8735" width="0" style="323" hidden="1" customWidth="1"/>
    <col min="8736" max="8736" width="9.140625" style="323"/>
    <col min="8737" max="8746" width="0" style="323" hidden="1" customWidth="1"/>
    <col min="8747" max="8747" width="9.140625" style="323" customWidth="1"/>
    <col min="8748" max="8749" width="9.140625" style="323"/>
    <col min="8750" max="8752" width="9.5703125" style="323" customWidth="1"/>
    <col min="8753" max="8759" width="10.140625" style="323" customWidth="1"/>
    <col min="8760" max="8760" width="10.140625" style="323" bestFit="1" customWidth="1"/>
    <col min="8761" max="8962" width="9.140625" style="323"/>
    <col min="8963" max="8963" width="27" style="323" bestFit="1" customWidth="1"/>
    <col min="8964" max="8967" width="0" style="323" hidden="1" customWidth="1"/>
    <col min="8968" max="8968" width="9.140625" style="323"/>
    <col min="8969" max="8979" width="0" style="323" hidden="1" customWidth="1"/>
    <col min="8980" max="8980" width="9.140625" style="323"/>
    <col min="8981" max="8991" width="0" style="323" hidden="1" customWidth="1"/>
    <col min="8992" max="8992" width="9.140625" style="323"/>
    <col min="8993" max="9002" width="0" style="323" hidden="1" customWidth="1"/>
    <col min="9003" max="9003" width="9.140625" style="323" customWidth="1"/>
    <col min="9004" max="9005" width="9.140625" style="323"/>
    <col min="9006" max="9008" width="9.5703125" style="323" customWidth="1"/>
    <col min="9009" max="9015" width="10.140625" style="323" customWidth="1"/>
    <col min="9016" max="9016" width="10.140625" style="323" bestFit="1" customWidth="1"/>
    <col min="9017" max="9218" width="9.140625" style="323"/>
    <col min="9219" max="9219" width="27" style="323" bestFit="1" customWidth="1"/>
    <col min="9220" max="9223" width="0" style="323" hidden="1" customWidth="1"/>
    <col min="9224" max="9224" width="9.140625" style="323"/>
    <col min="9225" max="9235" width="0" style="323" hidden="1" customWidth="1"/>
    <col min="9236" max="9236" width="9.140625" style="323"/>
    <col min="9237" max="9247" width="0" style="323" hidden="1" customWidth="1"/>
    <col min="9248" max="9248" width="9.140625" style="323"/>
    <col min="9249" max="9258" width="0" style="323" hidden="1" customWidth="1"/>
    <col min="9259" max="9259" width="9.140625" style="323" customWidth="1"/>
    <col min="9260" max="9261" width="9.140625" style="323"/>
    <col min="9262" max="9264" width="9.5703125" style="323" customWidth="1"/>
    <col min="9265" max="9271" width="10.140625" style="323" customWidth="1"/>
    <col min="9272" max="9272" width="10.140625" style="323" bestFit="1" customWidth="1"/>
    <col min="9273" max="9474" width="9.140625" style="323"/>
    <col min="9475" max="9475" width="27" style="323" bestFit="1" customWidth="1"/>
    <col min="9476" max="9479" width="0" style="323" hidden="1" customWidth="1"/>
    <col min="9480" max="9480" width="9.140625" style="323"/>
    <col min="9481" max="9491" width="0" style="323" hidden="1" customWidth="1"/>
    <col min="9492" max="9492" width="9.140625" style="323"/>
    <col min="9493" max="9503" width="0" style="323" hidden="1" customWidth="1"/>
    <col min="9504" max="9504" width="9.140625" style="323"/>
    <col min="9505" max="9514" width="0" style="323" hidden="1" customWidth="1"/>
    <col min="9515" max="9515" width="9.140625" style="323" customWidth="1"/>
    <col min="9516" max="9517" width="9.140625" style="323"/>
    <col min="9518" max="9520" width="9.5703125" style="323" customWidth="1"/>
    <col min="9521" max="9527" width="10.140625" style="323" customWidth="1"/>
    <col min="9528" max="9528" width="10.140625" style="323" bestFit="1" customWidth="1"/>
    <col min="9529" max="9730" width="9.140625" style="323"/>
    <col min="9731" max="9731" width="27" style="323" bestFit="1" customWidth="1"/>
    <col min="9732" max="9735" width="0" style="323" hidden="1" customWidth="1"/>
    <col min="9736" max="9736" width="9.140625" style="323"/>
    <col min="9737" max="9747" width="0" style="323" hidden="1" customWidth="1"/>
    <col min="9748" max="9748" width="9.140625" style="323"/>
    <col min="9749" max="9759" width="0" style="323" hidden="1" customWidth="1"/>
    <col min="9760" max="9760" width="9.140625" style="323"/>
    <col min="9761" max="9770" width="0" style="323" hidden="1" customWidth="1"/>
    <col min="9771" max="9771" width="9.140625" style="323" customWidth="1"/>
    <col min="9772" max="9773" width="9.140625" style="323"/>
    <col min="9774" max="9776" width="9.5703125" style="323" customWidth="1"/>
    <col min="9777" max="9783" width="10.140625" style="323" customWidth="1"/>
    <col min="9784" max="9784" width="10.140625" style="323" bestFit="1" customWidth="1"/>
    <col min="9785" max="9986" width="9.140625" style="323"/>
    <col min="9987" max="9987" width="27" style="323" bestFit="1" customWidth="1"/>
    <col min="9988" max="9991" width="0" style="323" hidden="1" customWidth="1"/>
    <col min="9992" max="9992" width="9.140625" style="323"/>
    <col min="9993" max="10003" width="0" style="323" hidden="1" customWidth="1"/>
    <col min="10004" max="10004" width="9.140625" style="323"/>
    <col min="10005" max="10015" width="0" style="323" hidden="1" customWidth="1"/>
    <col min="10016" max="10016" width="9.140625" style="323"/>
    <col min="10017" max="10026" width="0" style="323" hidden="1" customWidth="1"/>
    <col min="10027" max="10027" width="9.140625" style="323" customWidth="1"/>
    <col min="10028" max="10029" width="9.140625" style="323"/>
    <col min="10030" max="10032" width="9.5703125" style="323" customWidth="1"/>
    <col min="10033" max="10039" width="10.140625" style="323" customWidth="1"/>
    <col min="10040" max="10040" width="10.140625" style="323" bestFit="1" customWidth="1"/>
    <col min="10041" max="10242" width="9.140625" style="323"/>
    <col min="10243" max="10243" width="27" style="323" bestFit="1" customWidth="1"/>
    <col min="10244" max="10247" width="0" style="323" hidden="1" customWidth="1"/>
    <col min="10248" max="10248" width="9.140625" style="323"/>
    <col min="10249" max="10259" width="0" style="323" hidden="1" customWidth="1"/>
    <col min="10260" max="10260" width="9.140625" style="323"/>
    <col min="10261" max="10271" width="0" style="323" hidden="1" customWidth="1"/>
    <col min="10272" max="10272" width="9.140625" style="323"/>
    <col min="10273" max="10282" width="0" style="323" hidden="1" customWidth="1"/>
    <col min="10283" max="10283" width="9.140625" style="323" customWidth="1"/>
    <col min="10284" max="10285" width="9.140625" style="323"/>
    <col min="10286" max="10288" width="9.5703125" style="323" customWidth="1"/>
    <col min="10289" max="10295" width="10.140625" style="323" customWidth="1"/>
    <col min="10296" max="10296" width="10.140625" style="323" bestFit="1" customWidth="1"/>
    <col min="10297" max="10498" width="9.140625" style="323"/>
    <col min="10499" max="10499" width="27" style="323" bestFit="1" customWidth="1"/>
    <col min="10500" max="10503" width="0" style="323" hidden="1" customWidth="1"/>
    <col min="10504" max="10504" width="9.140625" style="323"/>
    <col min="10505" max="10515" width="0" style="323" hidden="1" customWidth="1"/>
    <col min="10516" max="10516" width="9.140625" style="323"/>
    <col min="10517" max="10527" width="0" style="323" hidden="1" customWidth="1"/>
    <col min="10528" max="10528" width="9.140625" style="323"/>
    <col min="10529" max="10538" width="0" style="323" hidden="1" customWidth="1"/>
    <col min="10539" max="10539" width="9.140625" style="323" customWidth="1"/>
    <col min="10540" max="10541" width="9.140625" style="323"/>
    <col min="10542" max="10544" width="9.5703125" style="323" customWidth="1"/>
    <col min="10545" max="10551" width="10.140625" style="323" customWidth="1"/>
    <col min="10552" max="10552" width="10.140625" style="323" bestFit="1" customWidth="1"/>
    <col min="10553" max="10754" width="9.140625" style="323"/>
    <col min="10755" max="10755" width="27" style="323" bestFit="1" customWidth="1"/>
    <col min="10756" max="10759" width="0" style="323" hidden="1" customWidth="1"/>
    <col min="10760" max="10760" width="9.140625" style="323"/>
    <col min="10761" max="10771" width="0" style="323" hidden="1" customWidth="1"/>
    <col min="10772" max="10772" width="9.140625" style="323"/>
    <col min="10773" max="10783" width="0" style="323" hidden="1" customWidth="1"/>
    <col min="10784" max="10784" width="9.140625" style="323"/>
    <col min="10785" max="10794" width="0" style="323" hidden="1" customWidth="1"/>
    <col min="10795" max="10795" width="9.140625" style="323" customWidth="1"/>
    <col min="10796" max="10797" width="9.140625" style="323"/>
    <col min="10798" max="10800" width="9.5703125" style="323" customWidth="1"/>
    <col min="10801" max="10807" width="10.140625" style="323" customWidth="1"/>
    <col min="10808" max="10808" width="10.140625" style="323" bestFit="1" customWidth="1"/>
    <col min="10809" max="11010" width="9.140625" style="323"/>
    <col min="11011" max="11011" width="27" style="323" bestFit="1" customWidth="1"/>
    <col min="11012" max="11015" width="0" style="323" hidden="1" customWidth="1"/>
    <col min="11016" max="11016" width="9.140625" style="323"/>
    <col min="11017" max="11027" width="0" style="323" hidden="1" customWidth="1"/>
    <col min="11028" max="11028" width="9.140625" style="323"/>
    <col min="11029" max="11039" width="0" style="323" hidden="1" customWidth="1"/>
    <col min="11040" max="11040" width="9.140625" style="323"/>
    <col min="11041" max="11050" width="0" style="323" hidden="1" customWidth="1"/>
    <col min="11051" max="11051" width="9.140625" style="323" customWidth="1"/>
    <col min="11052" max="11053" width="9.140625" style="323"/>
    <col min="11054" max="11056" width="9.5703125" style="323" customWidth="1"/>
    <col min="11057" max="11063" width="10.140625" style="323" customWidth="1"/>
    <col min="11064" max="11064" width="10.140625" style="323" bestFit="1" customWidth="1"/>
    <col min="11065" max="11266" width="9.140625" style="323"/>
    <col min="11267" max="11267" width="27" style="323" bestFit="1" customWidth="1"/>
    <col min="11268" max="11271" width="0" style="323" hidden="1" customWidth="1"/>
    <col min="11272" max="11272" width="9.140625" style="323"/>
    <col min="11273" max="11283" width="0" style="323" hidden="1" customWidth="1"/>
    <col min="11284" max="11284" width="9.140625" style="323"/>
    <col min="11285" max="11295" width="0" style="323" hidden="1" customWidth="1"/>
    <col min="11296" max="11296" width="9.140625" style="323"/>
    <col min="11297" max="11306" width="0" style="323" hidden="1" customWidth="1"/>
    <col min="11307" max="11307" width="9.140625" style="323" customWidth="1"/>
    <col min="11308" max="11309" width="9.140625" style="323"/>
    <col min="11310" max="11312" width="9.5703125" style="323" customWidth="1"/>
    <col min="11313" max="11319" width="10.140625" style="323" customWidth="1"/>
    <col min="11320" max="11320" width="10.140625" style="323" bestFit="1" customWidth="1"/>
    <col min="11321" max="11522" width="9.140625" style="323"/>
    <col min="11523" max="11523" width="27" style="323" bestFit="1" customWidth="1"/>
    <col min="11524" max="11527" width="0" style="323" hidden="1" customWidth="1"/>
    <col min="11528" max="11528" width="9.140625" style="323"/>
    <col min="11529" max="11539" width="0" style="323" hidden="1" customWidth="1"/>
    <col min="11540" max="11540" width="9.140625" style="323"/>
    <col min="11541" max="11551" width="0" style="323" hidden="1" customWidth="1"/>
    <col min="11552" max="11552" width="9.140625" style="323"/>
    <col min="11553" max="11562" width="0" style="323" hidden="1" customWidth="1"/>
    <col min="11563" max="11563" width="9.140625" style="323" customWidth="1"/>
    <col min="11564" max="11565" width="9.140625" style="323"/>
    <col min="11566" max="11568" width="9.5703125" style="323" customWidth="1"/>
    <col min="11569" max="11575" width="10.140625" style="323" customWidth="1"/>
    <col min="11576" max="11576" width="10.140625" style="323" bestFit="1" customWidth="1"/>
    <col min="11577" max="11778" width="9.140625" style="323"/>
    <col min="11779" max="11779" width="27" style="323" bestFit="1" customWidth="1"/>
    <col min="11780" max="11783" width="0" style="323" hidden="1" customWidth="1"/>
    <col min="11784" max="11784" width="9.140625" style="323"/>
    <col min="11785" max="11795" width="0" style="323" hidden="1" customWidth="1"/>
    <col min="11796" max="11796" width="9.140625" style="323"/>
    <col min="11797" max="11807" width="0" style="323" hidden="1" customWidth="1"/>
    <col min="11808" max="11808" width="9.140625" style="323"/>
    <col min="11809" max="11818" width="0" style="323" hidden="1" customWidth="1"/>
    <col min="11819" max="11819" width="9.140625" style="323" customWidth="1"/>
    <col min="11820" max="11821" width="9.140625" style="323"/>
    <col min="11822" max="11824" width="9.5703125" style="323" customWidth="1"/>
    <col min="11825" max="11831" width="10.140625" style="323" customWidth="1"/>
    <col min="11832" max="11832" width="10.140625" style="323" bestFit="1" customWidth="1"/>
    <col min="11833" max="12034" width="9.140625" style="323"/>
    <col min="12035" max="12035" width="27" style="323" bestFit="1" customWidth="1"/>
    <col min="12036" max="12039" width="0" style="323" hidden="1" customWidth="1"/>
    <col min="12040" max="12040" width="9.140625" style="323"/>
    <col min="12041" max="12051" width="0" style="323" hidden="1" customWidth="1"/>
    <col min="12052" max="12052" width="9.140625" style="323"/>
    <col min="12053" max="12063" width="0" style="323" hidden="1" customWidth="1"/>
    <col min="12064" max="12064" width="9.140625" style="323"/>
    <col min="12065" max="12074" width="0" style="323" hidden="1" customWidth="1"/>
    <col min="12075" max="12075" width="9.140625" style="323" customWidth="1"/>
    <col min="12076" max="12077" width="9.140625" style="323"/>
    <col min="12078" max="12080" width="9.5703125" style="323" customWidth="1"/>
    <col min="12081" max="12087" width="10.140625" style="323" customWidth="1"/>
    <col min="12088" max="12088" width="10.140625" style="323" bestFit="1" customWidth="1"/>
    <col min="12089" max="12290" width="9.140625" style="323"/>
    <col min="12291" max="12291" width="27" style="323" bestFit="1" customWidth="1"/>
    <col min="12292" max="12295" width="0" style="323" hidden="1" customWidth="1"/>
    <col min="12296" max="12296" width="9.140625" style="323"/>
    <col min="12297" max="12307" width="0" style="323" hidden="1" customWidth="1"/>
    <col min="12308" max="12308" width="9.140625" style="323"/>
    <col min="12309" max="12319" width="0" style="323" hidden="1" customWidth="1"/>
    <col min="12320" max="12320" width="9.140625" style="323"/>
    <col min="12321" max="12330" width="0" style="323" hidden="1" customWidth="1"/>
    <col min="12331" max="12331" width="9.140625" style="323" customWidth="1"/>
    <col min="12332" max="12333" width="9.140625" style="323"/>
    <col min="12334" max="12336" width="9.5703125" style="323" customWidth="1"/>
    <col min="12337" max="12343" width="10.140625" style="323" customWidth="1"/>
    <col min="12344" max="12344" width="10.140625" style="323" bestFit="1" customWidth="1"/>
    <col min="12345" max="12546" width="9.140625" style="323"/>
    <col min="12547" max="12547" width="27" style="323" bestFit="1" customWidth="1"/>
    <col min="12548" max="12551" width="0" style="323" hidden="1" customWidth="1"/>
    <col min="12552" max="12552" width="9.140625" style="323"/>
    <col min="12553" max="12563" width="0" style="323" hidden="1" customWidth="1"/>
    <col min="12564" max="12564" width="9.140625" style="323"/>
    <col min="12565" max="12575" width="0" style="323" hidden="1" customWidth="1"/>
    <col min="12576" max="12576" width="9.140625" style="323"/>
    <col min="12577" max="12586" width="0" style="323" hidden="1" customWidth="1"/>
    <col min="12587" max="12587" width="9.140625" style="323" customWidth="1"/>
    <col min="12588" max="12589" width="9.140625" style="323"/>
    <col min="12590" max="12592" width="9.5703125" style="323" customWidth="1"/>
    <col min="12593" max="12599" width="10.140625" style="323" customWidth="1"/>
    <col min="12600" max="12600" width="10.140625" style="323" bestFit="1" customWidth="1"/>
    <col min="12601" max="12802" width="9.140625" style="323"/>
    <col min="12803" max="12803" width="27" style="323" bestFit="1" customWidth="1"/>
    <col min="12804" max="12807" width="0" style="323" hidden="1" customWidth="1"/>
    <col min="12808" max="12808" width="9.140625" style="323"/>
    <col min="12809" max="12819" width="0" style="323" hidden="1" customWidth="1"/>
    <col min="12820" max="12820" width="9.140625" style="323"/>
    <col min="12821" max="12831" width="0" style="323" hidden="1" customWidth="1"/>
    <col min="12832" max="12832" width="9.140625" style="323"/>
    <col min="12833" max="12842" width="0" style="323" hidden="1" customWidth="1"/>
    <col min="12843" max="12843" width="9.140625" style="323" customWidth="1"/>
    <col min="12844" max="12845" width="9.140625" style="323"/>
    <col min="12846" max="12848" width="9.5703125" style="323" customWidth="1"/>
    <col min="12849" max="12855" width="10.140625" style="323" customWidth="1"/>
    <col min="12856" max="12856" width="10.140625" style="323" bestFit="1" customWidth="1"/>
    <col min="12857" max="13058" width="9.140625" style="323"/>
    <col min="13059" max="13059" width="27" style="323" bestFit="1" customWidth="1"/>
    <col min="13060" max="13063" width="0" style="323" hidden="1" customWidth="1"/>
    <col min="13064" max="13064" width="9.140625" style="323"/>
    <col min="13065" max="13075" width="0" style="323" hidden="1" customWidth="1"/>
    <col min="13076" max="13076" width="9.140625" style="323"/>
    <col min="13077" max="13087" width="0" style="323" hidden="1" customWidth="1"/>
    <col min="13088" max="13088" width="9.140625" style="323"/>
    <col min="13089" max="13098" width="0" style="323" hidden="1" customWidth="1"/>
    <col min="13099" max="13099" width="9.140625" style="323" customWidth="1"/>
    <col min="13100" max="13101" width="9.140625" style="323"/>
    <col min="13102" max="13104" width="9.5703125" style="323" customWidth="1"/>
    <col min="13105" max="13111" width="10.140625" style="323" customWidth="1"/>
    <col min="13112" max="13112" width="10.140625" style="323" bestFit="1" customWidth="1"/>
    <col min="13113" max="13314" width="9.140625" style="323"/>
    <col min="13315" max="13315" width="27" style="323" bestFit="1" customWidth="1"/>
    <col min="13316" max="13319" width="0" style="323" hidden="1" customWidth="1"/>
    <col min="13320" max="13320" width="9.140625" style="323"/>
    <col min="13321" max="13331" width="0" style="323" hidden="1" customWidth="1"/>
    <col min="13332" max="13332" width="9.140625" style="323"/>
    <col min="13333" max="13343" width="0" style="323" hidden="1" customWidth="1"/>
    <col min="13344" max="13344" width="9.140625" style="323"/>
    <col min="13345" max="13354" width="0" style="323" hidden="1" customWidth="1"/>
    <col min="13355" max="13355" width="9.140625" style="323" customWidth="1"/>
    <col min="13356" max="13357" width="9.140625" style="323"/>
    <col min="13358" max="13360" width="9.5703125" style="323" customWidth="1"/>
    <col min="13361" max="13367" width="10.140625" style="323" customWidth="1"/>
    <col min="13368" max="13368" width="10.140625" style="323" bestFit="1" customWidth="1"/>
    <col min="13369" max="13570" width="9.140625" style="323"/>
    <col min="13571" max="13571" width="27" style="323" bestFit="1" customWidth="1"/>
    <col min="13572" max="13575" width="0" style="323" hidden="1" customWidth="1"/>
    <col min="13576" max="13576" width="9.140625" style="323"/>
    <col min="13577" max="13587" width="0" style="323" hidden="1" customWidth="1"/>
    <col min="13588" max="13588" width="9.140625" style="323"/>
    <col min="13589" max="13599" width="0" style="323" hidden="1" customWidth="1"/>
    <col min="13600" max="13600" width="9.140625" style="323"/>
    <col min="13601" max="13610" width="0" style="323" hidden="1" customWidth="1"/>
    <col min="13611" max="13611" width="9.140625" style="323" customWidth="1"/>
    <col min="13612" max="13613" width="9.140625" style="323"/>
    <col min="13614" max="13616" width="9.5703125" style="323" customWidth="1"/>
    <col min="13617" max="13623" width="10.140625" style="323" customWidth="1"/>
    <col min="13624" max="13624" width="10.140625" style="323" bestFit="1" customWidth="1"/>
    <col min="13625" max="13826" width="9.140625" style="323"/>
    <col min="13827" max="13827" width="27" style="323" bestFit="1" customWidth="1"/>
    <col min="13828" max="13831" width="0" style="323" hidden="1" customWidth="1"/>
    <col min="13832" max="13832" width="9.140625" style="323"/>
    <col min="13833" max="13843" width="0" style="323" hidden="1" customWidth="1"/>
    <col min="13844" max="13844" width="9.140625" style="323"/>
    <col min="13845" max="13855" width="0" style="323" hidden="1" customWidth="1"/>
    <col min="13856" max="13856" width="9.140625" style="323"/>
    <col min="13857" max="13866" width="0" style="323" hidden="1" customWidth="1"/>
    <col min="13867" max="13867" width="9.140625" style="323" customWidth="1"/>
    <col min="13868" max="13869" width="9.140625" style="323"/>
    <col min="13870" max="13872" width="9.5703125" style="323" customWidth="1"/>
    <col min="13873" max="13879" width="10.140625" style="323" customWidth="1"/>
    <col min="13880" max="13880" width="10.140625" style="323" bestFit="1" customWidth="1"/>
    <col min="13881" max="14082" width="9.140625" style="323"/>
    <col min="14083" max="14083" width="27" style="323" bestFit="1" customWidth="1"/>
    <col min="14084" max="14087" width="0" style="323" hidden="1" customWidth="1"/>
    <col min="14088" max="14088" width="9.140625" style="323"/>
    <col min="14089" max="14099" width="0" style="323" hidden="1" customWidth="1"/>
    <col min="14100" max="14100" width="9.140625" style="323"/>
    <col min="14101" max="14111" width="0" style="323" hidden="1" customWidth="1"/>
    <col min="14112" max="14112" width="9.140625" style="323"/>
    <col min="14113" max="14122" width="0" style="323" hidden="1" customWidth="1"/>
    <col min="14123" max="14123" width="9.140625" style="323" customWidth="1"/>
    <col min="14124" max="14125" width="9.140625" style="323"/>
    <col min="14126" max="14128" width="9.5703125" style="323" customWidth="1"/>
    <col min="14129" max="14135" width="10.140625" style="323" customWidth="1"/>
    <col min="14136" max="14136" width="10.140625" style="323" bestFit="1" customWidth="1"/>
    <col min="14137" max="14338" width="9.140625" style="323"/>
    <col min="14339" max="14339" width="27" style="323" bestFit="1" customWidth="1"/>
    <col min="14340" max="14343" width="0" style="323" hidden="1" customWidth="1"/>
    <col min="14344" max="14344" width="9.140625" style="323"/>
    <col min="14345" max="14355" width="0" style="323" hidden="1" customWidth="1"/>
    <col min="14356" max="14356" width="9.140625" style="323"/>
    <col min="14357" max="14367" width="0" style="323" hidden="1" customWidth="1"/>
    <col min="14368" max="14368" width="9.140625" style="323"/>
    <col min="14369" max="14378" width="0" style="323" hidden="1" customWidth="1"/>
    <col min="14379" max="14379" width="9.140625" style="323" customWidth="1"/>
    <col min="14380" max="14381" width="9.140625" style="323"/>
    <col min="14382" max="14384" width="9.5703125" style="323" customWidth="1"/>
    <col min="14385" max="14391" width="10.140625" style="323" customWidth="1"/>
    <col min="14392" max="14392" width="10.140625" style="323" bestFit="1" customWidth="1"/>
    <col min="14393" max="14594" width="9.140625" style="323"/>
    <col min="14595" max="14595" width="27" style="323" bestFit="1" customWidth="1"/>
    <col min="14596" max="14599" width="0" style="323" hidden="1" customWidth="1"/>
    <col min="14600" max="14600" width="9.140625" style="323"/>
    <col min="14601" max="14611" width="0" style="323" hidden="1" customWidth="1"/>
    <col min="14612" max="14612" width="9.140625" style="323"/>
    <col min="14613" max="14623" width="0" style="323" hidden="1" customWidth="1"/>
    <col min="14624" max="14624" width="9.140625" style="323"/>
    <col min="14625" max="14634" width="0" style="323" hidden="1" customWidth="1"/>
    <col min="14635" max="14635" width="9.140625" style="323" customWidth="1"/>
    <col min="14636" max="14637" width="9.140625" style="323"/>
    <col min="14638" max="14640" width="9.5703125" style="323" customWidth="1"/>
    <col min="14641" max="14647" width="10.140625" style="323" customWidth="1"/>
    <col min="14648" max="14648" width="10.140625" style="323" bestFit="1" customWidth="1"/>
    <col min="14649" max="14850" width="9.140625" style="323"/>
    <col min="14851" max="14851" width="27" style="323" bestFit="1" customWidth="1"/>
    <col min="14852" max="14855" width="0" style="323" hidden="1" customWidth="1"/>
    <col min="14856" max="14856" width="9.140625" style="323"/>
    <col min="14857" max="14867" width="0" style="323" hidden="1" customWidth="1"/>
    <col min="14868" max="14868" width="9.140625" style="323"/>
    <col min="14869" max="14879" width="0" style="323" hidden="1" customWidth="1"/>
    <col min="14880" max="14880" width="9.140625" style="323"/>
    <col min="14881" max="14890" width="0" style="323" hidden="1" customWidth="1"/>
    <col min="14891" max="14891" width="9.140625" style="323" customWidth="1"/>
    <col min="14892" max="14893" width="9.140625" style="323"/>
    <col min="14894" max="14896" width="9.5703125" style="323" customWidth="1"/>
    <col min="14897" max="14903" width="10.140625" style="323" customWidth="1"/>
    <col min="14904" max="14904" width="10.140625" style="323" bestFit="1" customWidth="1"/>
    <col min="14905" max="15106" width="9.140625" style="323"/>
    <col min="15107" max="15107" width="27" style="323" bestFit="1" customWidth="1"/>
    <col min="15108" max="15111" width="0" style="323" hidden="1" customWidth="1"/>
    <col min="15112" max="15112" width="9.140625" style="323"/>
    <col min="15113" max="15123" width="0" style="323" hidden="1" customWidth="1"/>
    <col min="15124" max="15124" width="9.140625" style="323"/>
    <col min="15125" max="15135" width="0" style="323" hidden="1" customWidth="1"/>
    <col min="15136" max="15136" width="9.140625" style="323"/>
    <col min="15137" max="15146" width="0" style="323" hidden="1" customWidth="1"/>
    <col min="15147" max="15147" width="9.140625" style="323" customWidth="1"/>
    <col min="15148" max="15149" width="9.140625" style="323"/>
    <col min="15150" max="15152" width="9.5703125" style="323" customWidth="1"/>
    <col min="15153" max="15159" width="10.140625" style="323" customWidth="1"/>
    <col min="15160" max="15160" width="10.140625" style="323" bestFit="1" customWidth="1"/>
    <col min="15161" max="15362" width="9.140625" style="323"/>
    <col min="15363" max="15363" width="27" style="323" bestFit="1" customWidth="1"/>
    <col min="15364" max="15367" width="0" style="323" hidden="1" customWidth="1"/>
    <col min="15368" max="15368" width="9.140625" style="323"/>
    <col min="15369" max="15379" width="0" style="323" hidden="1" customWidth="1"/>
    <col min="15380" max="15380" width="9.140625" style="323"/>
    <col min="15381" max="15391" width="0" style="323" hidden="1" customWidth="1"/>
    <col min="15392" max="15392" width="9.140625" style="323"/>
    <col min="15393" max="15402" width="0" style="323" hidden="1" customWidth="1"/>
    <col min="15403" max="15403" width="9.140625" style="323" customWidth="1"/>
    <col min="15404" max="15405" width="9.140625" style="323"/>
    <col min="15406" max="15408" width="9.5703125" style="323" customWidth="1"/>
    <col min="15409" max="15415" width="10.140625" style="323" customWidth="1"/>
    <col min="15416" max="15416" width="10.140625" style="323" bestFit="1" customWidth="1"/>
    <col min="15417" max="15618" width="9.140625" style="323"/>
    <col min="15619" max="15619" width="27" style="323" bestFit="1" customWidth="1"/>
    <col min="15620" max="15623" width="0" style="323" hidden="1" customWidth="1"/>
    <col min="15624" max="15624" width="9.140625" style="323"/>
    <col min="15625" max="15635" width="0" style="323" hidden="1" customWidth="1"/>
    <col min="15636" max="15636" width="9.140625" style="323"/>
    <col min="15637" max="15647" width="0" style="323" hidden="1" customWidth="1"/>
    <col min="15648" max="15648" width="9.140625" style="323"/>
    <col min="15649" max="15658" width="0" style="323" hidden="1" customWidth="1"/>
    <col min="15659" max="15659" width="9.140625" style="323" customWidth="1"/>
    <col min="15660" max="15661" width="9.140625" style="323"/>
    <col min="15662" max="15664" width="9.5703125" style="323" customWidth="1"/>
    <col min="15665" max="15671" width="10.140625" style="323" customWidth="1"/>
    <col min="15672" max="15672" width="10.140625" style="323" bestFit="1" customWidth="1"/>
    <col min="15673" max="15874" width="9.140625" style="323"/>
    <col min="15875" max="15875" width="27" style="323" bestFit="1" customWidth="1"/>
    <col min="15876" max="15879" width="0" style="323" hidden="1" customWidth="1"/>
    <col min="15880" max="15880" width="9.140625" style="323"/>
    <col min="15881" max="15891" width="0" style="323" hidden="1" customWidth="1"/>
    <col min="15892" max="15892" width="9.140625" style="323"/>
    <col min="15893" max="15903" width="0" style="323" hidden="1" customWidth="1"/>
    <col min="15904" max="15904" width="9.140625" style="323"/>
    <col min="15905" max="15914" width="0" style="323" hidden="1" customWidth="1"/>
    <col min="15915" max="15915" width="9.140625" style="323" customWidth="1"/>
    <col min="15916" max="15917" width="9.140625" style="323"/>
    <col min="15918" max="15920" width="9.5703125" style="323" customWidth="1"/>
    <col min="15921" max="15927" width="10.140625" style="323" customWidth="1"/>
    <col min="15928" max="15928" width="10.140625" style="323" bestFit="1" customWidth="1"/>
    <col min="15929" max="16130" width="9.140625" style="323"/>
    <col min="16131" max="16131" width="27" style="323" bestFit="1" customWidth="1"/>
    <col min="16132" max="16135" width="0" style="323" hidden="1" customWidth="1"/>
    <col min="16136" max="16136" width="9.140625" style="323"/>
    <col min="16137" max="16147" width="0" style="323" hidden="1" customWidth="1"/>
    <col min="16148" max="16148" width="9.140625" style="323"/>
    <col min="16149" max="16159" width="0" style="323" hidden="1" customWidth="1"/>
    <col min="16160" max="16160" width="9.140625" style="323"/>
    <col min="16161" max="16170" width="0" style="323" hidden="1" customWidth="1"/>
    <col min="16171" max="16171" width="9.140625" style="323" customWidth="1"/>
    <col min="16172" max="16173" width="9.140625" style="323"/>
    <col min="16174" max="16176" width="9.5703125" style="323" customWidth="1"/>
    <col min="16177" max="16183" width="10.140625" style="323" customWidth="1"/>
    <col min="16184" max="16184" width="10.140625" style="323" bestFit="1" customWidth="1"/>
    <col min="16185" max="16384" width="9.140625" style="323"/>
  </cols>
  <sheetData>
    <row r="1" spans="1:59" ht="15.75">
      <c r="A1" s="1813" t="s">
        <v>1242</v>
      </c>
      <c r="B1" s="1813"/>
      <c r="C1" s="1813"/>
      <c r="D1" s="1813"/>
      <c r="E1" s="1813"/>
      <c r="F1" s="1813"/>
      <c r="G1" s="1813"/>
      <c r="H1" s="1813"/>
      <c r="I1" s="1813"/>
      <c r="J1" s="1813"/>
      <c r="K1" s="1813"/>
      <c r="L1" s="1813"/>
      <c r="M1" s="1813"/>
      <c r="N1" s="1813"/>
      <c r="O1" s="1813"/>
      <c r="P1" s="1813"/>
      <c r="Q1" s="1813"/>
      <c r="R1" s="1813"/>
      <c r="S1" s="1813"/>
      <c r="T1" s="1813"/>
      <c r="U1" s="1813"/>
      <c r="V1" s="1813"/>
      <c r="W1" s="1813"/>
      <c r="X1" s="1813"/>
      <c r="Y1" s="1813"/>
      <c r="Z1" s="1813"/>
      <c r="AA1" s="1813"/>
      <c r="AB1" s="1813"/>
      <c r="AC1" s="1813"/>
      <c r="AD1" s="1813"/>
      <c r="AE1" s="1813"/>
      <c r="AF1" s="1813"/>
      <c r="AG1" s="1813"/>
      <c r="AH1" s="1813"/>
      <c r="AI1" s="1813"/>
      <c r="AJ1" s="1813"/>
      <c r="AK1" s="1813"/>
      <c r="AL1" s="1813"/>
      <c r="AM1" s="1813"/>
      <c r="AN1" s="1813"/>
      <c r="AO1" s="1813"/>
      <c r="AP1" s="1813"/>
      <c r="AQ1" s="1813"/>
      <c r="AR1" s="1813"/>
      <c r="AS1" s="1813"/>
      <c r="AT1" s="1813"/>
      <c r="AU1" s="1813"/>
      <c r="AV1" s="1813"/>
      <c r="AW1" s="1813"/>
      <c r="AX1" s="1813"/>
      <c r="AY1" s="1813"/>
      <c r="AZ1" s="1813"/>
      <c r="BA1" s="1813"/>
      <c r="BB1" s="1813"/>
      <c r="BC1" s="1813"/>
      <c r="BD1" s="1813"/>
      <c r="BE1" s="1813"/>
      <c r="BF1" s="1813"/>
      <c r="BG1" s="1813"/>
    </row>
    <row r="2" spans="1:59" ht="15.75">
      <c r="A2" s="1813" t="s">
        <v>1194</v>
      </c>
      <c r="B2" s="1813"/>
      <c r="C2" s="1813"/>
      <c r="D2" s="1813"/>
      <c r="E2" s="1813"/>
      <c r="F2" s="1813"/>
      <c r="G2" s="1813"/>
      <c r="H2" s="1813"/>
      <c r="I2" s="1813"/>
      <c r="J2" s="1813"/>
      <c r="K2" s="1813"/>
      <c r="L2" s="1813"/>
      <c r="M2" s="1813"/>
      <c r="N2" s="1813"/>
      <c r="O2" s="1813"/>
      <c r="P2" s="1813"/>
      <c r="Q2" s="1813"/>
      <c r="R2" s="1813"/>
      <c r="S2" s="1813"/>
      <c r="T2" s="1813"/>
      <c r="U2" s="1813"/>
      <c r="V2" s="1813"/>
      <c r="W2" s="1813"/>
      <c r="X2" s="1813"/>
      <c r="Y2" s="1813"/>
      <c r="Z2" s="1813"/>
      <c r="AA2" s="1813"/>
      <c r="AB2" s="1813"/>
      <c r="AC2" s="1813"/>
      <c r="AD2" s="1813"/>
      <c r="AE2" s="1813"/>
      <c r="AF2" s="1813"/>
      <c r="AG2" s="1813"/>
      <c r="AH2" s="1813"/>
      <c r="AI2" s="1813"/>
      <c r="AJ2" s="1813"/>
      <c r="AK2" s="1813"/>
      <c r="AL2" s="1813"/>
      <c r="AM2" s="1813"/>
      <c r="AN2" s="1813"/>
      <c r="AO2" s="1813"/>
      <c r="AP2" s="1813"/>
      <c r="AQ2" s="1813"/>
      <c r="AR2" s="1813"/>
      <c r="AS2" s="1813"/>
      <c r="AT2" s="1813"/>
      <c r="AU2" s="1813"/>
      <c r="AV2" s="1813"/>
      <c r="AW2" s="1813"/>
      <c r="AX2" s="1813"/>
      <c r="AY2" s="1813"/>
      <c r="AZ2" s="1813"/>
      <c r="BA2" s="1813"/>
      <c r="BB2" s="1813"/>
      <c r="BC2" s="1813"/>
      <c r="BD2" s="1813"/>
      <c r="BE2" s="1813"/>
      <c r="BF2" s="1813"/>
      <c r="BG2" s="1813"/>
    </row>
    <row r="3" spans="1:59" ht="15.75" customHeight="1" thickBot="1">
      <c r="A3" s="1822" t="s">
        <v>1195</v>
      </c>
      <c r="B3" s="1822"/>
      <c r="C3" s="1822"/>
      <c r="D3" s="1822"/>
      <c r="E3" s="1822"/>
      <c r="F3" s="1822"/>
      <c r="G3" s="1822"/>
      <c r="H3" s="1822"/>
      <c r="I3" s="1822"/>
      <c r="J3" s="1822"/>
      <c r="K3" s="1822"/>
      <c r="L3" s="1822"/>
      <c r="M3" s="1822"/>
      <c r="N3" s="1822"/>
      <c r="O3" s="1822"/>
      <c r="P3" s="1822"/>
      <c r="Q3" s="1822"/>
      <c r="R3" s="1822"/>
      <c r="S3" s="1822"/>
      <c r="T3" s="1822"/>
      <c r="U3" s="1822"/>
      <c r="V3" s="1822"/>
      <c r="W3" s="1822"/>
      <c r="X3" s="1822"/>
      <c r="Y3" s="1822"/>
      <c r="Z3" s="1822"/>
      <c r="AA3" s="1822"/>
      <c r="AB3" s="1822"/>
      <c r="AC3" s="1822"/>
      <c r="AD3" s="1822"/>
      <c r="AE3" s="1822"/>
      <c r="AF3" s="1822"/>
      <c r="AG3" s="1822"/>
      <c r="AH3" s="1822"/>
      <c r="AI3" s="1822"/>
      <c r="AJ3" s="1822"/>
      <c r="AK3" s="1822"/>
      <c r="AL3" s="1822"/>
      <c r="AM3" s="1822"/>
      <c r="AN3" s="1822"/>
      <c r="AO3" s="1822"/>
      <c r="AP3" s="1822"/>
      <c r="AQ3" s="1822"/>
      <c r="AR3" s="1822"/>
      <c r="AS3" s="1822"/>
      <c r="AT3" s="1822"/>
      <c r="AU3" s="1822"/>
      <c r="AV3" s="1822"/>
      <c r="AW3" s="1822"/>
      <c r="AX3" s="1822"/>
      <c r="AY3" s="1822"/>
      <c r="AZ3" s="1822"/>
      <c r="BA3" s="1822"/>
      <c r="BB3" s="1822"/>
      <c r="BC3" s="1822"/>
      <c r="BD3" s="1822"/>
      <c r="BE3" s="1822"/>
      <c r="BF3" s="1822"/>
      <c r="BG3" s="1822"/>
    </row>
    <row r="4" spans="1:59" ht="21" customHeight="1" thickTop="1">
      <c r="A4" s="1914" t="s">
        <v>1196</v>
      </c>
      <c r="B4" s="1915"/>
      <c r="C4" s="1915"/>
      <c r="D4" s="1432">
        <v>2010</v>
      </c>
      <c r="E4" s="1432">
        <v>2011</v>
      </c>
      <c r="F4" s="1432">
        <v>2012</v>
      </c>
      <c r="G4" s="1413">
        <v>2013</v>
      </c>
      <c r="H4" s="1413">
        <v>2013</v>
      </c>
      <c r="I4" s="1413">
        <v>2013</v>
      </c>
      <c r="J4" s="1413">
        <v>2013</v>
      </c>
      <c r="K4" s="1413">
        <v>2013</v>
      </c>
      <c r="L4" s="1413">
        <v>2013</v>
      </c>
      <c r="M4" s="1413">
        <v>2013</v>
      </c>
      <c r="N4" s="1413">
        <v>2014</v>
      </c>
      <c r="O4" s="1413">
        <v>2014</v>
      </c>
      <c r="P4" s="1413">
        <v>2014</v>
      </c>
      <c r="Q4" s="1413">
        <v>2014</v>
      </c>
      <c r="R4" s="1413">
        <v>2014</v>
      </c>
      <c r="S4" s="1413">
        <v>2014</v>
      </c>
      <c r="T4" s="1413">
        <v>2014</v>
      </c>
      <c r="U4" s="1413">
        <v>2014</v>
      </c>
      <c r="V4" s="1413">
        <v>2014</v>
      </c>
      <c r="W4" s="1413">
        <v>2014</v>
      </c>
      <c r="X4" s="1413">
        <v>2014</v>
      </c>
      <c r="Y4" s="1413">
        <v>2014</v>
      </c>
      <c r="Z4" s="1413">
        <v>2015</v>
      </c>
      <c r="AA4" s="1413">
        <v>2015</v>
      </c>
      <c r="AB4" s="1413">
        <v>2015</v>
      </c>
      <c r="AC4" s="1413">
        <v>2015</v>
      </c>
      <c r="AD4" s="1413">
        <v>2015</v>
      </c>
      <c r="AE4" s="1413">
        <v>2015</v>
      </c>
      <c r="AF4" s="1413">
        <v>2015</v>
      </c>
      <c r="AG4" s="1413">
        <v>2015</v>
      </c>
      <c r="AH4" s="1413">
        <v>2015</v>
      </c>
      <c r="AI4" s="1413">
        <v>2015</v>
      </c>
      <c r="AJ4" s="1413">
        <v>2015</v>
      </c>
      <c r="AK4" s="1413">
        <v>2015</v>
      </c>
      <c r="AL4" s="1413">
        <v>2016</v>
      </c>
      <c r="AM4" s="1413">
        <v>2016</v>
      </c>
      <c r="AN4" s="1413">
        <v>2016</v>
      </c>
      <c r="AO4" s="1413">
        <v>2016</v>
      </c>
      <c r="AP4" s="1413">
        <v>2016</v>
      </c>
      <c r="AQ4" s="1413">
        <v>2016</v>
      </c>
      <c r="AR4" s="1413">
        <v>2016</v>
      </c>
      <c r="AS4" s="1413">
        <v>2016</v>
      </c>
      <c r="AT4" s="1413">
        <v>2016</v>
      </c>
      <c r="AU4" s="1413">
        <v>2016</v>
      </c>
      <c r="AV4" s="1413">
        <v>2016</v>
      </c>
      <c r="AW4" s="1413">
        <v>2016</v>
      </c>
      <c r="AX4" s="1413">
        <v>2017</v>
      </c>
      <c r="AY4" s="1413">
        <v>2017</v>
      </c>
      <c r="AZ4" s="1413">
        <v>2017</v>
      </c>
      <c r="BA4" s="1413">
        <v>2017</v>
      </c>
      <c r="BB4" s="1413">
        <v>2017</v>
      </c>
      <c r="BC4" s="1413">
        <v>2017</v>
      </c>
      <c r="BD4" s="1413">
        <v>2017</v>
      </c>
      <c r="BE4" s="1413">
        <v>2017</v>
      </c>
      <c r="BF4" s="1413">
        <v>2017</v>
      </c>
      <c r="BG4" s="1414">
        <v>2017</v>
      </c>
    </row>
    <row r="5" spans="1:59" ht="21" customHeight="1">
      <c r="A5" s="1916" t="s">
        <v>542</v>
      </c>
      <c r="B5" s="1917"/>
      <c r="C5" s="1917"/>
      <c r="D5" s="1331">
        <v>2016</v>
      </c>
      <c r="E5" s="1331">
        <v>2016</v>
      </c>
      <c r="F5" s="1331">
        <v>2017</v>
      </c>
      <c r="G5" s="1331" t="s">
        <v>1197</v>
      </c>
      <c r="H5" s="1331" t="s">
        <v>975</v>
      </c>
      <c r="I5" s="1331" t="s">
        <v>1198</v>
      </c>
      <c r="J5" s="1331" t="s">
        <v>1199</v>
      </c>
      <c r="K5" s="1331" t="s">
        <v>689</v>
      </c>
      <c r="L5" s="1331" t="s">
        <v>1200</v>
      </c>
      <c r="M5" s="1331" t="s">
        <v>1201</v>
      </c>
      <c r="N5" s="1331" t="s">
        <v>1202</v>
      </c>
      <c r="O5" s="1331" t="s">
        <v>1203</v>
      </c>
      <c r="P5" s="1331" t="s">
        <v>1204</v>
      </c>
      <c r="Q5" s="1331" t="s">
        <v>1205</v>
      </c>
      <c r="R5" s="1331" t="s">
        <v>568</v>
      </c>
      <c r="S5" s="1331" t="s">
        <v>1197</v>
      </c>
      <c r="T5" s="1331" t="s">
        <v>975</v>
      </c>
      <c r="U5" s="1331" t="s">
        <v>1198</v>
      </c>
      <c r="V5" s="1331" t="s">
        <v>1199</v>
      </c>
      <c r="W5" s="1331" t="s">
        <v>689</v>
      </c>
      <c r="X5" s="1331" t="s">
        <v>1200</v>
      </c>
      <c r="Y5" s="1331" t="s">
        <v>1201</v>
      </c>
      <c r="Z5" s="1331" t="s">
        <v>1202</v>
      </c>
      <c r="AA5" s="1331" t="s">
        <v>1203</v>
      </c>
      <c r="AB5" s="1331" t="s">
        <v>1204</v>
      </c>
      <c r="AC5" s="1331" t="s">
        <v>1205</v>
      </c>
      <c r="AD5" s="1331" t="s">
        <v>568</v>
      </c>
      <c r="AE5" s="1331" t="s">
        <v>1197</v>
      </c>
      <c r="AF5" s="1331" t="s">
        <v>975</v>
      </c>
      <c r="AG5" s="1331" t="s">
        <v>1198</v>
      </c>
      <c r="AH5" s="1331" t="s">
        <v>1199</v>
      </c>
      <c r="AI5" s="1331" t="s">
        <v>689</v>
      </c>
      <c r="AJ5" s="1331" t="s">
        <v>1200</v>
      </c>
      <c r="AK5" s="1331" t="s">
        <v>1201</v>
      </c>
      <c r="AL5" s="1331" t="s">
        <v>1202</v>
      </c>
      <c r="AM5" s="1331" t="s">
        <v>1203</v>
      </c>
      <c r="AN5" s="1331" t="s">
        <v>1204</v>
      </c>
      <c r="AO5" s="1331" t="s">
        <v>1205</v>
      </c>
      <c r="AP5" s="1331" t="s">
        <v>568</v>
      </c>
      <c r="AQ5" s="1331" t="s">
        <v>1197</v>
      </c>
      <c r="AR5" s="1331" t="s">
        <v>975</v>
      </c>
      <c r="AS5" s="1331" t="s">
        <v>1198</v>
      </c>
      <c r="AT5" s="1331" t="s">
        <v>1199</v>
      </c>
      <c r="AU5" s="1331" t="s">
        <v>689</v>
      </c>
      <c r="AV5" s="1331" t="s">
        <v>1200</v>
      </c>
      <c r="AW5" s="1331" t="s">
        <v>1201</v>
      </c>
      <c r="AX5" s="1331" t="s">
        <v>1202</v>
      </c>
      <c r="AY5" s="1331" t="s">
        <v>1203</v>
      </c>
      <c r="AZ5" s="1331" t="s">
        <v>1204</v>
      </c>
      <c r="BA5" s="1331" t="s">
        <v>1205</v>
      </c>
      <c r="BB5" s="1331" t="s">
        <v>568</v>
      </c>
      <c r="BC5" s="1331" t="s">
        <v>1197</v>
      </c>
      <c r="BD5" s="1331" t="s">
        <v>570</v>
      </c>
      <c r="BE5" s="1331" t="s">
        <v>1198</v>
      </c>
      <c r="BF5" s="1331" t="s">
        <v>1199</v>
      </c>
      <c r="BG5" s="1329" t="s">
        <v>689</v>
      </c>
    </row>
    <row r="6" spans="1:59" ht="21" customHeight="1">
      <c r="A6" s="1400" t="s">
        <v>1206</v>
      </c>
      <c r="B6" s="963"/>
      <c r="C6" s="963"/>
      <c r="D6" s="1133"/>
      <c r="E6" s="1133"/>
      <c r="F6" s="1133"/>
      <c r="G6" s="1133"/>
      <c r="H6" s="1415"/>
      <c r="I6" s="1415"/>
      <c r="J6" s="1415"/>
      <c r="K6" s="1415"/>
      <c r="L6" s="1415"/>
      <c r="M6" s="1415"/>
      <c r="N6" s="1415"/>
      <c r="O6" s="1415"/>
      <c r="P6" s="1415"/>
      <c r="Q6" s="1415"/>
      <c r="R6" s="1415"/>
      <c r="S6" s="973"/>
      <c r="T6" s="1415"/>
      <c r="U6" s="1415"/>
      <c r="V6" s="1415"/>
      <c r="W6" s="1415"/>
      <c r="X6" s="1415"/>
      <c r="Y6" s="1415"/>
      <c r="Z6" s="1415"/>
      <c r="AA6" s="1415"/>
      <c r="AB6" s="1415"/>
      <c r="AC6" s="1415"/>
      <c r="AD6" s="1415"/>
      <c r="AE6" s="1415"/>
      <c r="AF6" s="1415"/>
      <c r="AG6" s="1415"/>
      <c r="AH6" s="1415"/>
      <c r="AI6" s="1415"/>
      <c r="AJ6" s="1415"/>
      <c r="AK6" s="1415"/>
      <c r="AL6" s="1415"/>
      <c r="AM6" s="1415"/>
      <c r="AN6" s="1415"/>
      <c r="AO6" s="1415"/>
      <c r="AP6" s="1415"/>
      <c r="AQ6" s="1415"/>
      <c r="AR6" s="1415"/>
      <c r="AS6" s="1415"/>
      <c r="AT6" s="1415"/>
      <c r="AU6" s="1415"/>
      <c r="AV6" s="1415"/>
      <c r="AW6" s="1415"/>
      <c r="AX6" s="1415"/>
      <c r="AY6" s="1415"/>
      <c r="AZ6" s="1415"/>
      <c r="BA6" s="1415"/>
      <c r="BB6" s="1415"/>
      <c r="BC6" s="1415"/>
      <c r="BD6" s="1415"/>
      <c r="BE6" s="1415"/>
      <c r="BF6" s="1415"/>
      <c r="BG6" s="1416"/>
    </row>
    <row r="7" spans="1:59" ht="21" customHeight="1">
      <c r="A7" s="1400"/>
      <c r="B7" s="963" t="s">
        <v>1207</v>
      </c>
      <c r="C7" s="963"/>
      <c r="D7" s="1134"/>
      <c r="E7" s="1134"/>
      <c r="F7" s="1134"/>
      <c r="G7" s="1133"/>
      <c r="H7" s="1417"/>
      <c r="I7" s="1417"/>
      <c r="J7" s="1417"/>
      <c r="K7" s="1417"/>
      <c r="L7" s="1417"/>
      <c r="M7" s="1417"/>
      <c r="N7" s="1417"/>
      <c r="O7" s="1417"/>
      <c r="P7" s="1417"/>
      <c r="Q7" s="1417"/>
      <c r="R7" s="1417"/>
      <c r="S7" s="1417"/>
      <c r="T7" s="1417"/>
      <c r="U7" s="1417"/>
      <c r="V7" s="1417"/>
      <c r="W7" s="1417"/>
      <c r="X7" s="1417"/>
      <c r="Y7" s="1417"/>
      <c r="Z7" s="1417"/>
      <c r="AA7" s="1417"/>
      <c r="AB7" s="1417"/>
      <c r="AC7" s="1417"/>
      <c r="AD7" s="1417"/>
      <c r="AE7" s="1417"/>
      <c r="AF7" s="1417"/>
      <c r="AG7" s="1417"/>
      <c r="AH7" s="1417"/>
      <c r="AI7" s="1417"/>
      <c r="AJ7" s="1417"/>
      <c r="AK7" s="1417"/>
      <c r="AL7" s="1417"/>
      <c r="AM7" s="1417"/>
      <c r="AN7" s="1417"/>
      <c r="AO7" s="1417"/>
      <c r="AP7" s="1417"/>
      <c r="AQ7" s="1417"/>
      <c r="AR7" s="1417"/>
      <c r="AS7" s="1417"/>
      <c r="AT7" s="1417"/>
      <c r="AU7" s="1417"/>
      <c r="AV7" s="1417"/>
      <c r="AW7" s="1417"/>
      <c r="AX7" s="1417"/>
      <c r="AY7" s="1417"/>
      <c r="AZ7" s="1417"/>
      <c r="BA7" s="1417"/>
      <c r="BB7" s="1417"/>
      <c r="BC7" s="1417"/>
      <c r="BD7" s="1417"/>
      <c r="BE7" s="1417"/>
      <c r="BF7" s="1417"/>
      <c r="BG7" s="1418"/>
    </row>
    <row r="8" spans="1:59" ht="21" customHeight="1">
      <c r="A8" s="1400"/>
      <c r="B8" s="1401" t="s">
        <v>1104</v>
      </c>
      <c r="C8" s="1401"/>
      <c r="D8" s="1133" t="s">
        <v>107</v>
      </c>
      <c r="E8" s="1133">
        <v>5.5</v>
      </c>
      <c r="F8" s="1135">
        <v>5</v>
      </c>
      <c r="G8" s="1135">
        <v>6</v>
      </c>
      <c r="H8" s="978">
        <v>6</v>
      </c>
      <c r="I8" s="978">
        <v>5</v>
      </c>
      <c r="J8" s="978">
        <v>5</v>
      </c>
      <c r="K8" s="978">
        <v>5</v>
      </c>
      <c r="L8" s="978">
        <v>5</v>
      </c>
      <c r="M8" s="978">
        <v>5</v>
      </c>
      <c r="N8" s="978">
        <v>5</v>
      </c>
      <c r="O8" s="978">
        <v>5</v>
      </c>
      <c r="P8" s="978">
        <v>129.1</v>
      </c>
      <c r="Q8" s="978">
        <v>5</v>
      </c>
      <c r="R8" s="978">
        <v>5</v>
      </c>
      <c r="S8" s="978">
        <v>5</v>
      </c>
      <c r="T8" s="978">
        <v>5</v>
      </c>
      <c r="U8" s="978">
        <v>6</v>
      </c>
      <c r="V8" s="978">
        <v>6</v>
      </c>
      <c r="W8" s="978">
        <v>6</v>
      </c>
      <c r="X8" s="978">
        <v>6</v>
      </c>
      <c r="Y8" s="978">
        <v>6</v>
      </c>
      <c r="Z8" s="978">
        <v>6</v>
      </c>
      <c r="AA8" s="978">
        <v>6</v>
      </c>
      <c r="AB8" s="978">
        <v>6</v>
      </c>
      <c r="AC8" s="978">
        <v>6</v>
      </c>
      <c r="AD8" s="978">
        <v>6</v>
      </c>
      <c r="AE8" s="978">
        <v>6</v>
      </c>
      <c r="AF8" s="978">
        <v>6</v>
      </c>
      <c r="AG8" s="978">
        <v>6</v>
      </c>
      <c r="AH8" s="978">
        <v>6</v>
      </c>
      <c r="AI8" s="978">
        <v>6</v>
      </c>
      <c r="AJ8" s="978">
        <v>6</v>
      </c>
      <c r="AK8" s="978">
        <v>6</v>
      </c>
      <c r="AL8" s="978">
        <v>6</v>
      </c>
      <c r="AM8" s="978">
        <v>6</v>
      </c>
      <c r="AN8" s="978">
        <v>6</v>
      </c>
      <c r="AO8" s="978">
        <v>6</v>
      </c>
      <c r="AP8" s="978">
        <v>6</v>
      </c>
      <c r="AQ8" s="978">
        <v>6</v>
      </c>
      <c r="AR8" s="978">
        <v>6</v>
      </c>
      <c r="AS8" s="978">
        <v>6</v>
      </c>
      <c r="AT8" s="978">
        <v>6</v>
      </c>
      <c r="AU8" s="978">
        <v>6</v>
      </c>
      <c r="AV8" s="978">
        <v>6</v>
      </c>
      <c r="AW8" s="978">
        <v>6</v>
      </c>
      <c r="AX8" s="978">
        <v>6</v>
      </c>
      <c r="AY8" s="978">
        <v>6</v>
      </c>
      <c r="AZ8" s="978">
        <v>6</v>
      </c>
      <c r="BA8" s="978">
        <v>6</v>
      </c>
      <c r="BB8" s="978">
        <v>6</v>
      </c>
      <c r="BC8" s="978">
        <v>6</v>
      </c>
      <c r="BD8" s="978">
        <v>6</v>
      </c>
      <c r="BE8" s="978">
        <v>6</v>
      </c>
      <c r="BF8" s="978">
        <v>6</v>
      </c>
      <c r="BG8" s="979">
        <v>6</v>
      </c>
    </row>
    <row r="9" spans="1:59" ht="21" customHeight="1">
      <c r="A9" s="1400"/>
      <c r="B9" s="1401" t="s">
        <v>1208</v>
      </c>
      <c r="C9" s="1401"/>
      <c r="D9" s="1133">
        <v>5.5</v>
      </c>
      <c r="E9" s="1133">
        <v>5.5</v>
      </c>
      <c r="F9" s="1135">
        <v>5</v>
      </c>
      <c r="G9" s="1135">
        <v>5.5</v>
      </c>
      <c r="H9" s="978">
        <v>5.5</v>
      </c>
      <c r="I9" s="978">
        <v>4.5</v>
      </c>
      <c r="J9" s="978">
        <v>4.5</v>
      </c>
      <c r="K9" s="978">
        <v>4.5</v>
      </c>
      <c r="L9" s="978">
        <v>4.5</v>
      </c>
      <c r="M9" s="978">
        <v>4.5</v>
      </c>
      <c r="N9" s="978">
        <v>4.5</v>
      </c>
      <c r="O9" s="978">
        <v>4.5</v>
      </c>
      <c r="P9" s="978">
        <v>4.5</v>
      </c>
      <c r="Q9" s="978">
        <v>4.5</v>
      </c>
      <c r="R9" s="978">
        <v>4.5</v>
      </c>
      <c r="S9" s="978">
        <v>4.5</v>
      </c>
      <c r="T9" s="978">
        <v>4.5</v>
      </c>
      <c r="U9" s="978">
        <v>5</v>
      </c>
      <c r="V9" s="978">
        <v>5</v>
      </c>
      <c r="W9" s="978">
        <v>5</v>
      </c>
      <c r="X9" s="978">
        <v>5</v>
      </c>
      <c r="Y9" s="978">
        <v>5</v>
      </c>
      <c r="Z9" s="978">
        <v>5</v>
      </c>
      <c r="AA9" s="978">
        <v>5</v>
      </c>
      <c r="AB9" s="978">
        <v>5</v>
      </c>
      <c r="AC9" s="978">
        <v>5</v>
      </c>
      <c r="AD9" s="978">
        <v>5</v>
      </c>
      <c r="AE9" s="978">
        <v>5</v>
      </c>
      <c r="AF9" s="978">
        <v>5</v>
      </c>
      <c r="AG9" s="978">
        <v>5</v>
      </c>
      <c r="AH9" s="978">
        <v>5</v>
      </c>
      <c r="AI9" s="978">
        <v>5</v>
      </c>
      <c r="AJ9" s="978">
        <v>5</v>
      </c>
      <c r="AK9" s="978">
        <v>5</v>
      </c>
      <c r="AL9" s="978">
        <v>5</v>
      </c>
      <c r="AM9" s="978">
        <v>5</v>
      </c>
      <c r="AN9" s="978">
        <v>5</v>
      </c>
      <c r="AO9" s="978">
        <v>5</v>
      </c>
      <c r="AP9" s="978">
        <v>5</v>
      </c>
      <c r="AQ9" s="978">
        <v>5</v>
      </c>
      <c r="AR9" s="978">
        <v>5</v>
      </c>
      <c r="AS9" s="978">
        <v>5</v>
      </c>
      <c r="AT9" s="978">
        <v>5</v>
      </c>
      <c r="AU9" s="978">
        <v>5</v>
      </c>
      <c r="AV9" s="978">
        <v>5</v>
      </c>
      <c r="AW9" s="978">
        <v>5</v>
      </c>
      <c r="AX9" s="978">
        <v>5</v>
      </c>
      <c r="AY9" s="978">
        <v>5</v>
      </c>
      <c r="AZ9" s="978">
        <v>5</v>
      </c>
      <c r="BA9" s="978">
        <v>5</v>
      </c>
      <c r="BB9" s="978">
        <v>5</v>
      </c>
      <c r="BC9" s="978">
        <v>5</v>
      </c>
      <c r="BD9" s="978">
        <v>5</v>
      </c>
      <c r="BE9" s="978">
        <v>5</v>
      </c>
      <c r="BF9" s="978">
        <v>5</v>
      </c>
      <c r="BG9" s="979">
        <v>5</v>
      </c>
    </row>
    <row r="10" spans="1:59" ht="21" customHeight="1">
      <c r="A10" s="1400"/>
      <c r="B10" s="1401" t="s">
        <v>1106</v>
      </c>
      <c r="C10" s="1401"/>
      <c r="D10" s="1133">
        <v>5.5</v>
      </c>
      <c r="E10" s="1133">
        <v>5.5</v>
      </c>
      <c r="F10" s="1135">
        <v>5</v>
      </c>
      <c r="G10" s="1135">
        <v>5</v>
      </c>
      <c r="H10" s="978">
        <v>5</v>
      </c>
      <c r="I10" s="978">
        <v>4</v>
      </c>
      <c r="J10" s="978">
        <v>4</v>
      </c>
      <c r="K10" s="978">
        <v>4</v>
      </c>
      <c r="L10" s="978">
        <v>4</v>
      </c>
      <c r="M10" s="978">
        <v>4</v>
      </c>
      <c r="N10" s="978">
        <v>4</v>
      </c>
      <c r="O10" s="978">
        <v>4</v>
      </c>
      <c r="P10" s="978">
        <v>4</v>
      </c>
      <c r="Q10" s="978">
        <v>4</v>
      </c>
      <c r="R10" s="978">
        <v>4</v>
      </c>
      <c r="S10" s="978">
        <v>4</v>
      </c>
      <c r="T10" s="978">
        <v>4</v>
      </c>
      <c r="U10" s="978">
        <v>4</v>
      </c>
      <c r="V10" s="978">
        <v>4</v>
      </c>
      <c r="W10" s="978">
        <v>4</v>
      </c>
      <c r="X10" s="978">
        <v>4</v>
      </c>
      <c r="Y10" s="978">
        <v>4</v>
      </c>
      <c r="Z10" s="978">
        <v>4</v>
      </c>
      <c r="AA10" s="978">
        <v>4</v>
      </c>
      <c r="AB10" s="978">
        <v>4</v>
      </c>
      <c r="AC10" s="978">
        <v>4</v>
      </c>
      <c r="AD10" s="978">
        <v>4</v>
      </c>
      <c r="AE10" s="978">
        <v>4</v>
      </c>
      <c r="AF10" s="978">
        <v>4</v>
      </c>
      <c r="AG10" s="978">
        <v>4</v>
      </c>
      <c r="AH10" s="978">
        <v>4</v>
      </c>
      <c r="AI10" s="978">
        <v>4</v>
      </c>
      <c r="AJ10" s="978">
        <v>4</v>
      </c>
      <c r="AK10" s="978">
        <v>4</v>
      </c>
      <c r="AL10" s="978">
        <v>4</v>
      </c>
      <c r="AM10" s="978">
        <v>4</v>
      </c>
      <c r="AN10" s="978">
        <v>4</v>
      </c>
      <c r="AO10" s="978">
        <v>4</v>
      </c>
      <c r="AP10" s="978">
        <v>4</v>
      </c>
      <c r="AQ10" s="978">
        <v>4</v>
      </c>
      <c r="AR10" s="978">
        <v>4</v>
      </c>
      <c r="AS10" s="978">
        <v>4</v>
      </c>
      <c r="AT10" s="978">
        <v>4</v>
      </c>
      <c r="AU10" s="978">
        <v>4</v>
      </c>
      <c r="AV10" s="978">
        <v>4</v>
      </c>
      <c r="AW10" s="978">
        <v>4</v>
      </c>
      <c r="AX10" s="978">
        <v>4</v>
      </c>
      <c r="AY10" s="978">
        <v>4</v>
      </c>
      <c r="AZ10" s="978">
        <v>4</v>
      </c>
      <c r="BA10" s="978">
        <v>4</v>
      </c>
      <c r="BB10" s="978">
        <v>4</v>
      </c>
      <c r="BC10" s="978">
        <v>4</v>
      </c>
      <c r="BD10" s="978">
        <v>4</v>
      </c>
      <c r="BE10" s="978">
        <v>4</v>
      </c>
      <c r="BF10" s="978">
        <v>4</v>
      </c>
      <c r="BG10" s="979">
        <v>4</v>
      </c>
    </row>
    <row r="11" spans="1:59" ht="21" customHeight="1">
      <c r="A11" s="962"/>
      <c r="B11" s="963" t="s">
        <v>1209</v>
      </c>
      <c r="C11" s="963"/>
      <c r="D11" s="1133">
        <v>6.5</v>
      </c>
      <c r="E11" s="1135">
        <v>7</v>
      </c>
      <c r="F11" s="1135">
        <v>7</v>
      </c>
      <c r="G11" s="1135">
        <v>8</v>
      </c>
      <c r="H11" s="978">
        <v>8</v>
      </c>
      <c r="I11" s="978">
        <v>8</v>
      </c>
      <c r="J11" s="978">
        <v>8</v>
      </c>
      <c r="K11" s="978">
        <v>8</v>
      </c>
      <c r="L11" s="978">
        <v>8</v>
      </c>
      <c r="M11" s="978">
        <v>8</v>
      </c>
      <c r="N11" s="978">
        <v>8</v>
      </c>
      <c r="O11" s="978">
        <v>8</v>
      </c>
      <c r="P11" s="978">
        <v>8</v>
      </c>
      <c r="Q11" s="978">
        <v>8</v>
      </c>
      <c r="R11" s="978">
        <v>8</v>
      </c>
      <c r="S11" s="978">
        <v>8</v>
      </c>
      <c r="T11" s="978">
        <v>8</v>
      </c>
      <c r="U11" s="978">
        <v>8</v>
      </c>
      <c r="V11" s="978">
        <v>8</v>
      </c>
      <c r="W11" s="978">
        <v>8</v>
      </c>
      <c r="X11" s="978">
        <v>8</v>
      </c>
      <c r="Y11" s="978">
        <v>8</v>
      </c>
      <c r="Z11" s="978">
        <v>8</v>
      </c>
      <c r="AA11" s="978">
        <v>8</v>
      </c>
      <c r="AB11" s="978">
        <v>8</v>
      </c>
      <c r="AC11" s="978">
        <v>8</v>
      </c>
      <c r="AD11" s="978">
        <v>8</v>
      </c>
      <c r="AE11" s="978">
        <v>8</v>
      </c>
      <c r="AF11" s="978">
        <v>8</v>
      </c>
      <c r="AG11" s="978">
        <v>7</v>
      </c>
      <c r="AH11" s="978">
        <v>7</v>
      </c>
      <c r="AI11" s="978">
        <v>7</v>
      </c>
      <c r="AJ11" s="978">
        <v>7</v>
      </c>
      <c r="AK11" s="978">
        <v>7</v>
      </c>
      <c r="AL11" s="978">
        <v>7</v>
      </c>
      <c r="AM11" s="978">
        <v>7</v>
      </c>
      <c r="AN11" s="978">
        <v>7</v>
      </c>
      <c r="AO11" s="978">
        <v>7</v>
      </c>
      <c r="AP11" s="978">
        <v>7</v>
      </c>
      <c r="AQ11" s="978">
        <v>7</v>
      </c>
      <c r="AR11" s="978">
        <v>7</v>
      </c>
      <c r="AS11" s="978">
        <v>7</v>
      </c>
      <c r="AT11" s="978">
        <v>7</v>
      </c>
      <c r="AU11" s="978">
        <v>7</v>
      </c>
      <c r="AV11" s="978">
        <v>7</v>
      </c>
      <c r="AW11" s="978">
        <v>7</v>
      </c>
      <c r="AX11" s="978">
        <v>7</v>
      </c>
      <c r="AY11" s="978">
        <v>7</v>
      </c>
      <c r="AZ11" s="978">
        <v>7</v>
      </c>
      <c r="BA11" s="978">
        <v>7</v>
      </c>
      <c r="BB11" s="978">
        <v>7</v>
      </c>
      <c r="BC11" s="978">
        <v>7</v>
      </c>
      <c r="BD11" s="978">
        <v>7</v>
      </c>
      <c r="BE11" s="978">
        <v>7</v>
      </c>
      <c r="BF11" s="978">
        <v>7</v>
      </c>
      <c r="BG11" s="979">
        <v>7</v>
      </c>
    </row>
    <row r="12" spans="1:59" s="1134" customFormat="1" ht="21" customHeight="1">
      <c r="A12" s="962"/>
      <c r="B12" s="963" t="s">
        <v>1210</v>
      </c>
      <c r="C12" s="963"/>
      <c r="H12" s="1417"/>
      <c r="I12" s="1417"/>
      <c r="J12" s="1417"/>
      <c r="K12" s="1417"/>
      <c r="L12" s="1417"/>
      <c r="M12" s="1417"/>
      <c r="N12" s="1417"/>
      <c r="O12" s="1417"/>
      <c r="P12" s="1417"/>
      <c r="Q12" s="1417"/>
      <c r="R12" s="1417"/>
      <c r="S12" s="1417"/>
      <c r="T12" s="1417"/>
      <c r="U12" s="1417"/>
      <c r="V12" s="1417"/>
      <c r="W12" s="1417"/>
      <c r="X12" s="1417"/>
      <c r="Y12" s="1417"/>
      <c r="Z12" s="1417"/>
      <c r="AA12" s="1417"/>
      <c r="AB12" s="1417"/>
      <c r="AC12" s="1417"/>
      <c r="AD12" s="1417"/>
      <c r="AE12" s="1417"/>
      <c r="AF12" s="1417"/>
      <c r="AG12" s="1417"/>
      <c r="AH12" s="1417"/>
      <c r="AI12" s="1417"/>
      <c r="AJ12" s="1417"/>
      <c r="AK12" s="1417"/>
      <c r="AL12" s="1417"/>
      <c r="AM12" s="1417"/>
      <c r="AN12" s="1417"/>
      <c r="AO12" s="1417"/>
      <c r="AP12" s="1417"/>
      <c r="AQ12" s="1417"/>
      <c r="AR12" s="1417"/>
      <c r="AS12" s="1417"/>
      <c r="AT12" s="1417"/>
      <c r="AU12" s="1417"/>
      <c r="AV12" s="1417"/>
      <c r="AW12" s="978"/>
      <c r="AX12" s="978"/>
      <c r="AY12" s="978"/>
      <c r="AZ12" s="978"/>
      <c r="BA12" s="978"/>
      <c r="BB12" s="978"/>
      <c r="BC12" s="978"/>
      <c r="BD12" s="978"/>
      <c r="BE12" s="978"/>
      <c r="BF12" s="978"/>
      <c r="BG12" s="979"/>
    </row>
    <row r="13" spans="1:59" s="1134" customFormat="1" ht="21" customHeight="1">
      <c r="A13" s="962"/>
      <c r="B13" s="963"/>
      <c r="C13" s="963" t="s">
        <v>1211</v>
      </c>
      <c r="D13" s="1133"/>
      <c r="E13" s="1133">
        <v>1.5</v>
      </c>
      <c r="F13" s="1133">
        <v>1.5</v>
      </c>
      <c r="G13" s="1133">
        <v>1.5</v>
      </c>
      <c r="H13" s="978">
        <v>1.5</v>
      </c>
      <c r="I13" s="978">
        <v>1</v>
      </c>
      <c r="J13" s="978">
        <v>1</v>
      </c>
      <c r="K13" s="978">
        <v>1</v>
      </c>
      <c r="L13" s="978">
        <v>1</v>
      </c>
      <c r="M13" s="978">
        <v>1</v>
      </c>
      <c r="N13" s="978">
        <v>1</v>
      </c>
      <c r="O13" s="978">
        <v>1</v>
      </c>
      <c r="P13" s="978">
        <v>1</v>
      </c>
      <c r="Q13" s="978">
        <v>1</v>
      </c>
      <c r="R13" s="978">
        <v>1</v>
      </c>
      <c r="S13" s="978">
        <v>1</v>
      </c>
      <c r="T13" s="978">
        <v>1</v>
      </c>
      <c r="U13" s="978">
        <v>1</v>
      </c>
      <c r="V13" s="978">
        <v>1</v>
      </c>
      <c r="W13" s="978">
        <v>1</v>
      </c>
      <c r="X13" s="978">
        <v>1</v>
      </c>
      <c r="Y13" s="978">
        <v>1</v>
      </c>
      <c r="Z13" s="978">
        <v>1</v>
      </c>
      <c r="AA13" s="978">
        <v>1</v>
      </c>
      <c r="AB13" s="978">
        <v>1</v>
      </c>
      <c r="AC13" s="978">
        <v>1</v>
      </c>
      <c r="AD13" s="978">
        <v>1</v>
      </c>
      <c r="AE13" s="978">
        <v>1</v>
      </c>
      <c r="AF13" s="978">
        <v>1</v>
      </c>
      <c r="AG13" s="978">
        <v>1</v>
      </c>
      <c r="AH13" s="978">
        <v>1</v>
      </c>
      <c r="AI13" s="978">
        <v>1</v>
      </c>
      <c r="AJ13" s="978">
        <v>1</v>
      </c>
      <c r="AK13" s="978">
        <v>1</v>
      </c>
      <c r="AL13" s="978">
        <v>1</v>
      </c>
      <c r="AM13" s="978">
        <v>1</v>
      </c>
      <c r="AN13" s="978">
        <v>1</v>
      </c>
      <c r="AO13" s="978">
        <v>1</v>
      </c>
      <c r="AP13" s="978">
        <v>1</v>
      </c>
      <c r="AQ13" s="978">
        <v>1</v>
      </c>
      <c r="AR13" s="978">
        <v>1</v>
      </c>
      <c r="AS13" s="978">
        <v>1</v>
      </c>
      <c r="AT13" s="978">
        <v>1</v>
      </c>
      <c r="AU13" s="978">
        <v>1</v>
      </c>
      <c r="AV13" s="978">
        <v>1</v>
      </c>
      <c r="AW13" s="978">
        <v>1</v>
      </c>
      <c r="AX13" s="978">
        <v>1</v>
      </c>
      <c r="AY13" s="978">
        <v>1</v>
      </c>
      <c r="AZ13" s="978">
        <v>1</v>
      </c>
      <c r="BA13" s="978">
        <v>1</v>
      </c>
      <c r="BB13" s="978">
        <v>1</v>
      </c>
      <c r="BC13" s="978">
        <v>1</v>
      </c>
      <c r="BD13" s="978">
        <v>1</v>
      </c>
      <c r="BE13" s="978">
        <v>1</v>
      </c>
      <c r="BF13" s="978">
        <v>1</v>
      </c>
      <c r="BG13" s="979">
        <v>1</v>
      </c>
    </row>
    <row r="14" spans="1:59" s="1134" customFormat="1" ht="21" customHeight="1">
      <c r="A14" s="962"/>
      <c r="B14" s="963"/>
      <c r="C14" s="963" t="s">
        <v>1212</v>
      </c>
      <c r="D14" s="1136"/>
      <c r="E14" s="1135">
        <v>7</v>
      </c>
      <c r="F14" s="1135">
        <v>7</v>
      </c>
      <c r="G14" s="1135">
        <v>6</v>
      </c>
      <c r="H14" s="978">
        <v>6</v>
      </c>
      <c r="I14" s="978">
        <v>5</v>
      </c>
      <c r="J14" s="978">
        <v>5</v>
      </c>
      <c r="K14" s="978">
        <v>5</v>
      </c>
      <c r="L14" s="978">
        <v>5</v>
      </c>
      <c r="M14" s="978">
        <v>5</v>
      </c>
      <c r="N14" s="978">
        <v>5</v>
      </c>
      <c r="O14" s="978">
        <v>5</v>
      </c>
      <c r="P14" s="978">
        <v>5</v>
      </c>
      <c r="Q14" s="978">
        <v>5</v>
      </c>
      <c r="R14" s="978">
        <v>5</v>
      </c>
      <c r="S14" s="978">
        <v>5</v>
      </c>
      <c r="T14" s="978">
        <v>5</v>
      </c>
      <c r="U14" s="978">
        <v>4</v>
      </c>
      <c r="V14" s="978">
        <v>4</v>
      </c>
      <c r="W14" s="978">
        <v>4</v>
      </c>
      <c r="X14" s="978">
        <v>4</v>
      </c>
      <c r="Y14" s="978">
        <v>4</v>
      </c>
      <c r="Z14" s="978">
        <v>4</v>
      </c>
      <c r="AA14" s="978">
        <v>4</v>
      </c>
      <c r="AB14" s="978">
        <v>4</v>
      </c>
      <c r="AC14" s="978">
        <v>4</v>
      </c>
      <c r="AD14" s="978">
        <v>4</v>
      </c>
      <c r="AE14" s="978">
        <v>4</v>
      </c>
      <c r="AF14" s="978">
        <v>4</v>
      </c>
      <c r="AG14" s="978">
        <v>4</v>
      </c>
      <c r="AH14" s="978">
        <v>4</v>
      </c>
      <c r="AI14" s="978">
        <v>4</v>
      </c>
      <c r="AJ14" s="978">
        <v>4</v>
      </c>
      <c r="AK14" s="978">
        <v>4</v>
      </c>
      <c r="AL14" s="978">
        <v>4</v>
      </c>
      <c r="AM14" s="978">
        <v>4</v>
      </c>
      <c r="AN14" s="978">
        <v>4</v>
      </c>
      <c r="AO14" s="978">
        <v>4</v>
      </c>
      <c r="AP14" s="978">
        <v>4</v>
      </c>
      <c r="AQ14" s="978">
        <v>4</v>
      </c>
      <c r="AR14" s="978">
        <v>4</v>
      </c>
      <c r="AS14" s="978">
        <v>4</v>
      </c>
      <c r="AT14" s="978">
        <v>4</v>
      </c>
      <c r="AU14" s="978">
        <v>4</v>
      </c>
      <c r="AV14" s="978">
        <v>4</v>
      </c>
      <c r="AW14" s="978">
        <v>4</v>
      </c>
      <c r="AX14" s="978">
        <v>4</v>
      </c>
      <c r="AY14" s="978">
        <v>4</v>
      </c>
      <c r="AZ14" s="978">
        <v>4</v>
      </c>
      <c r="BA14" s="978">
        <v>4</v>
      </c>
      <c r="BB14" s="978">
        <v>4</v>
      </c>
      <c r="BC14" s="978">
        <v>4</v>
      </c>
      <c r="BD14" s="978">
        <v>4</v>
      </c>
      <c r="BE14" s="978">
        <v>4</v>
      </c>
      <c r="BF14" s="978">
        <v>4</v>
      </c>
      <c r="BG14" s="979">
        <v>4</v>
      </c>
    </row>
    <row r="15" spans="1:59" ht="21" customHeight="1">
      <c r="A15" s="962"/>
      <c r="B15" s="963"/>
      <c r="C15" s="963" t="s">
        <v>1213</v>
      </c>
      <c r="D15" s="1137" t="s">
        <v>1214</v>
      </c>
      <c r="E15" s="1137" t="s">
        <v>1214</v>
      </c>
      <c r="F15" s="1137" t="s">
        <v>1214</v>
      </c>
      <c r="G15" s="1137" t="s">
        <v>1214</v>
      </c>
      <c r="H15" s="1419" t="s">
        <v>1214</v>
      </c>
      <c r="I15" s="1419" t="s">
        <v>1214</v>
      </c>
      <c r="J15" s="1419" t="s">
        <v>1214</v>
      </c>
      <c r="K15" s="1419" t="s">
        <v>1214</v>
      </c>
      <c r="L15" s="1419" t="s">
        <v>1214</v>
      </c>
      <c r="M15" s="1419" t="s">
        <v>1214</v>
      </c>
      <c r="N15" s="1419" t="s">
        <v>1214</v>
      </c>
      <c r="O15" s="1419" t="s">
        <v>1214</v>
      </c>
      <c r="P15" s="1419" t="s">
        <v>1214</v>
      </c>
      <c r="Q15" s="1419" t="s">
        <v>1214</v>
      </c>
      <c r="R15" s="1419" t="s">
        <v>1214</v>
      </c>
      <c r="S15" s="1419" t="s">
        <v>1214</v>
      </c>
      <c r="T15" s="1419" t="s">
        <v>1214</v>
      </c>
      <c r="U15" s="1419" t="s">
        <v>1214</v>
      </c>
      <c r="V15" s="1419" t="s">
        <v>1214</v>
      </c>
      <c r="W15" s="1419" t="s">
        <v>1214</v>
      </c>
      <c r="X15" s="1419" t="s">
        <v>1214</v>
      </c>
      <c r="Y15" s="1419" t="s">
        <v>1214</v>
      </c>
      <c r="Z15" s="1419" t="s">
        <v>1214</v>
      </c>
      <c r="AA15" s="1419" t="s">
        <v>1214</v>
      </c>
      <c r="AB15" s="1419" t="s">
        <v>1214</v>
      </c>
      <c r="AC15" s="1419" t="s">
        <v>1214</v>
      </c>
      <c r="AD15" s="1419" t="s">
        <v>1214</v>
      </c>
      <c r="AE15" s="1419" t="s">
        <v>1214</v>
      </c>
      <c r="AF15" s="1419" t="s">
        <v>1214</v>
      </c>
      <c r="AG15" s="1419" t="s">
        <v>1214</v>
      </c>
      <c r="AH15" s="1419" t="s">
        <v>1214</v>
      </c>
      <c r="AI15" s="1419" t="s">
        <v>1214</v>
      </c>
      <c r="AJ15" s="1419" t="s">
        <v>1214</v>
      </c>
      <c r="AK15" s="1419" t="s">
        <v>1214</v>
      </c>
      <c r="AL15" s="1419" t="s">
        <v>1214</v>
      </c>
      <c r="AM15" s="1419" t="s">
        <v>1214</v>
      </c>
      <c r="AN15" s="1419" t="s">
        <v>1214</v>
      </c>
      <c r="AO15" s="1419" t="s">
        <v>1214</v>
      </c>
      <c r="AP15" s="1419" t="s">
        <v>1214</v>
      </c>
      <c r="AQ15" s="1419" t="s">
        <v>1214</v>
      </c>
      <c r="AR15" s="1419" t="s">
        <v>1214</v>
      </c>
      <c r="AS15" s="1419" t="s">
        <v>1214</v>
      </c>
      <c r="AT15" s="1419" t="s">
        <v>1214</v>
      </c>
      <c r="AU15" s="1419" t="s">
        <v>1214</v>
      </c>
      <c r="AV15" s="1419" t="s">
        <v>1214</v>
      </c>
      <c r="AW15" s="1420" t="s">
        <v>1214</v>
      </c>
      <c r="AX15" s="1420" t="s">
        <v>1214</v>
      </c>
      <c r="AY15" s="1420" t="s">
        <v>1214</v>
      </c>
      <c r="AZ15" s="1420" t="s">
        <v>1214</v>
      </c>
      <c r="BA15" s="1420" t="s">
        <v>1214</v>
      </c>
      <c r="BB15" s="1420" t="s">
        <v>1214</v>
      </c>
      <c r="BC15" s="1420" t="s">
        <v>1214</v>
      </c>
      <c r="BD15" s="1420" t="s">
        <v>1214</v>
      </c>
      <c r="BE15" s="1420" t="s">
        <v>1214</v>
      </c>
      <c r="BF15" s="1420" t="s">
        <v>1214</v>
      </c>
      <c r="BG15" s="1421" t="s">
        <v>1214</v>
      </c>
    </row>
    <row r="16" spans="1:59" ht="21" customHeight="1">
      <c r="A16" s="962"/>
      <c r="B16" s="963" t="s">
        <v>1215</v>
      </c>
      <c r="C16" s="963"/>
      <c r="D16" s="1137"/>
      <c r="E16" s="1139"/>
      <c r="F16" s="1139"/>
      <c r="G16" s="1140">
        <v>8</v>
      </c>
      <c r="H16" s="978">
        <v>8</v>
      </c>
      <c r="I16" s="978">
        <v>8</v>
      </c>
      <c r="J16" s="978">
        <v>8</v>
      </c>
      <c r="K16" s="978">
        <v>8</v>
      </c>
      <c r="L16" s="978">
        <v>8</v>
      </c>
      <c r="M16" s="978">
        <v>8</v>
      </c>
      <c r="N16" s="978">
        <v>8</v>
      </c>
      <c r="O16" s="978">
        <v>8</v>
      </c>
      <c r="P16" s="978">
        <v>8</v>
      </c>
      <c r="Q16" s="978">
        <v>8</v>
      </c>
      <c r="R16" s="978">
        <v>8</v>
      </c>
      <c r="S16" s="978">
        <v>8</v>
      </c>
      <c r="T16" s="978">
        <v>8</v>
      </c>
      <c r="U16" s="978">
        <v>8</v>
      </c>
      <c r="V16" s="978">
        <v>8</v>
      </c>
      <c r="W16" s="978">
        <v>8</v>
      </c>
      <c r="X16" s="978">
        <v>8</v>
      </c>
      <c r="Y16" s="978">
        <v>8</v>
      </c>
      <c r="Z16" s="978">
        <v>8</v>
      </c>
      <c r="AA16" s="978">
        <v>8</v>
      </c>
      <c r="AB16" s="978">
        <v>8</v>
      </c>
      <c r="AC16" s="978">
        <v>8</v>
      </c>
      <c r="AD16" s="978">
        <v>8</v>
      </c>
      <c r="AE16" s="978">
        <v>8</v>
      </c>
      <c r="AF16" s="978">
        <v>8</v>
      </c>
      <c r="AG16" s="978">
        <v>7</v>
      </c>
      <c r="AH16" s="978">
        <v>7</v>
      </c>
      <c r="AI16" s="978">
        <v>7</v>
      </c>
      <c r="AJ16" s="978">
        <v>7</v>
      </c>
      <c r="AK16" s="978">
        <v>7</v>
      </c>
      <c r="AL16" s="978">
        <v>7</v>
      </c>
      <c r="AM16" s="978">
        <v>7</v>
      </c>
      <c r="AN16" s="978">
        <v>7</v>
      </c>
      <c r="AO16" s="978">
        <v>7</v>
      </c>
      <c r="AP16" s="978">
        <v>7</v>
      </c>
      <c r="AQ16" s="978">
        <v>7</v>
      </c>
      <c r="AR16" s="978">
        <v>7</v>
      </c>
      <c r="AS16" s="978">
        <v>7</v>
      </c>
      <c r="AT16" s="978">
        <v>7</v>
      </c>
      <c r="AU16" s="978">
        <v>7</v>
      </c>
      <c r="AV16" s="978">
        <v>7</v>
      </c>
      <c r="AW16" s="978">
        <v>7</v>
      </c>
      <c r="AX16" s="978">
        <v>7</v>
      </c>
      <c r="AY16" s="978">
        <v>7</v>
      </c>
      <c r="AZ16" s="978">
        <v>7</v>
      </c>
      <c r="BA16" s="978">
        <v>7</v>
      </c>
      <c r="BB16" s="978">
        <v>7</v>
      </c>
      <c r="BC16" s="978">
        <v>7</v>
      </c>
      <c r="BD16" s="978">
        <v>7</v>
      </c>
      <c r="BE16" s="978">
        <v>7</v>
      </c>
      <c r="BF16" s="978">
        <v>7</v>
      </c>
      <c r="BG16" s="979">
        <v>7</v>
      </c>
    </row>
    <row r="17" spans="1:59" ht="21" customHeight="1">
      <c r="A17" s="1402"/>
      <c r="B17" s="1403" t="s">
        <v>1216</v>
      </c>
      <c r="C17" s="1403"/>
      <c r="D17" s="1136">
        <v>3</v>
      </c>
      <c r="E17" s="1136">
        <v>3</v>
      </c>
      <c r="F17" s="1136">
        <v>3</v>
      </c>
      <c r="G17" s="1141"/>
      <c r="H17" s="1422"/>
      <c r="I17" s="1422"/>
      <c r="J17" s="1422"/>
      <c r="K17" s="1422"/>
      <c r="L17" s="1422"/>
      <c r="M17" s="1422"/>
      <c r="N17" s="1422"/>
      <c r="O17" s="1422"/>
      <c r="P17" s="1422"/>
      <c r="Q17" s="1422"/>
      <c r="R17" s="1422"/>
      <c r="S17" s="1422"/>
      <c r="T17" s="1422"/>
      <c r="U17" s="1422"/>
      <c r="V17" s="1422"/>
      <c r="W17" s="1422"/>
      <c r="X17" s="1422"/>
      <c r="Y17" s="1422"/>
      <c r="Z17" s="1422"/>
      <c r="AA17" s="1422"/>
      <c r="AB17" s="1422"/>
      <c r="AC17" s="1422"/>
      <c r="AD17" s="1422"/>
      <c r="AE17" s="1422"/>
      <c r="AF17" s="1422"/>
      <c r="AG17" s="1422"/>
      <c r="AH17" s="1422"/>
      <c r="AI17" s="1422"/>
      <c r="AJ17" s="1422"/>
      <c r="AK17" s="1422"/>
      <c r="AL17" s="1422"/>
      <c r="AM17" s="1422"/>
      <c r="AN17" s="1422"/>
      <c r="AO17" s="1422"/>
      <c r="AP17" s="1422"/>
      <c r="AQ17" s="1422"/>
      <c r="AR17" s="1422"/>
      <c r="AS17" s="1422"/>
      <c r="AT17" s="1422"/>
      <c r="AU17" s="1422"/>
      <c r="AV17" s="1422"/>
      <c r="AW17" s="1422"/>
      <c r="AX17" s="1422"/>
      <c r="AY17" s="1422"/>
      <c r="AZ17" s="1422"/>
      <c r="BA17" s="1422"/>
      <c r="BB17" s="1422"/>
      <c r="BC17" s="1422"/>
      <c r="BD17" s="1422"/>
      <c r="BE17" s="1422"/>
      <c r="BF17" s="1422"/>
      <c r="BG17" s="1423"/>
    </row>
    <row r="18" spans="1:59" ht="21" customHeight="1">
      <c r="A18" s="1400" t="s">
        <v>1217</v>
      </c>
      <c r="B18" s="963"/>
      <c r="C18" s="963"/>
      <c r="D18" s="1138"/>
      <c r="E18" s="1138"/>
      <c r="F18" s="1138"/>
      <c r="G18" s="1137"/>
      <c r="H18" s="1419"/>
      <c r="I18" s="1419"/>
      <c r="J18" s="1419"/>
      <c r="K18" s="1419"/>
      <c r="L18" s="1419"/>
      <c r="M18" s="1419"/>
      <c r="N18" s="1419"/>
      <c r="O18" s="1419"/>
      <c r="P18" s="1419"/>
      <c r="Q18" s="1419"/>
      <c r="R18" s="1419"/>
      <c r="S18" s="1419"/>
      <c r="T18" s="1419"/>
      <c r="U18" s="1419"/>
      <c r="V18" s="1419"/>
      <c r="W18" s="1419"/>
      <c r="X18" s="1419"/>
      <c r="Y18" s="1419"/>
      <c r="Z18" s="1419"/>
      <c r="AA18" s="1419"/>
      <c r="AB18" s="1419"/>
      <c r="AC18" s="1419"/>
      <c r="AD18" s="1419"/>
      <c r="AE18" s="1419"/>
      <c r="AF18" s="1419"/>
      <c r="AG18" s="1419"/>
      <c r="AH18" s="1419"/>
      <c r="AI18" s="1419"/>
      <c r="AJ18" s="1419"/>
      <c r="AK18" s="1419"/>
      <c r="AL18" s="1419"/>
      <c r="AM18" s="1419"/>
      <c r="AN18" s="1419"/>
      <c r="AO18" s="1419"/>
      <c r="AP18" s="1419"/>
      <c r="AQ18" s="1419"/>
      <c r="AR18" s="1419"/>
      <c r="AS18" s="1419"/>
      <c r="AT18" s="1419"/>
      <c r="AU18" s="1419"/>
      <c r="AV18" s="1419"/>
      <c r="AW18" s="1419"/>
      <c r="AX18" s="1419"/>
      <c r="AY18" s="1419"/>
      <c r="AZ18" s="1419"/>
      <c r="BA18" s="1419"/>
      <c r="BB18" s="1419"/>
      <c r="BC18" s="1419"/>
      <c r="BD18" s="1419"/>
      <c r="BE18" s="1419"/>
      <c r="BF18" s="1419"/>
      <c r="BG18" s="1424"/>
    </row>
    <row r="19" spans="1:59" s="1134" customFormat="1" ht="21" customHeight="1">
      <c r="A19" s="1400"/>
      <c r="B19" s="1404" t="s">
        <v>1218</v>
      </c>
      <c r="C19" s="963"/>
      <c r="D19" s="1138">
        <v>8.6999999999999993</v>
      </c>
      <c r="E19" s="1138">
        <v>8.08</v>
      </c>
      <c r="F19" s="1138">
        <v>0.1</v>
      </c>
      <c r="G19" s="1138">
        <v>1.7746999999999999</v>
      </c>
      <c r="H19" s="1420">
        <v>0.55295714285714292</v>
      </c>
      <c r="I19" s="1420">
        <v>0.13</v>
      </c>
      <c r="J19" s="1420">
        <v>9.6799999999999997E-2</v>
      </c>
      <c r="K19" s="1420">
        <v>0.04</v>
      </c>
      <c r="L19" s="1420">
        <v>1.7100000000000001E-2</v>
      </c>
      <c r="M19" s="1420">
        <v>1.12E-2</v>
      </c>
      <c r="N19" s="1420">
        <v>0.25140000000000001</v>
      </c>
      <c r="O19" s="1420">
        <v>7.6899999999999996E-2</v>
      </c>
      <c r="P19" s="1420">
        <v>2.5028571428571428E-2</v>
      </c>
      <c r="Q19" s="1420">
        <v>0.02</v>
      </c>
      <c r="R19" s="1420">
        <v>0.01</v>
      </c>
      <c r="S19" s="1420">
        <v>0.04</v>
      </c>
      <c r="T19" s="1420">
        <v>0.01</v>
      </c>
      <c r="U19" s="1425">
        <v>1.5E-3</v>
      </c>
      <c r="V19" s="1425">
        <v>3.2000000000000002E-3</v>
      </c>
      <c r="W19" s="1425">
        <v>0.32550000000000001</v>
      </c>
      <c r="X19" s="1425">
        <v>0.3916</v>
      </c>
      <c r="Y19" s="1425">
        <v>5.8999999999999997E-2</v>
      </c>
      <c r="Z19" s="1425" t="s">
        <v>321</v>
      </c>
      <c r="AA19" s="1425" t="s">
        <v>321</v>
      </c>
      <c r="AB19" s="1425" t="s">
        <v>321</v>
      </c>
      <c r="AC19" s="1425" t="s">
        <v>321</v>
      </c>
      <c r="AD19" s="1425" t="s">
        <v>321</v>
      </c>
      <c r="AE19" s="1425" t="s">
        <v>321</v>
      </c>
      <c r="AF19" s="1425" t="s">
        <v>321</v>
      </c>
      <c r="AG19" s="1425" t="s">
        <v>321</v>
      </c>
      <c r="AH19" s="1425" t="s">
        <v>321</v>
      </c>
      <c r="AI19" s="1425" t="s">
        <v>321</v>
      </c>
      <c r="AJ19" s="1425" t="s">
        <v>321</v>
      </c>
      <c r="AK19" s="1425" t="s">
        <v>321</v>
      </c>
      <c r="AL19" s="1425" t="s">
        <v>321</v>
      </c>
      <c r="AM19" s="1420" t="s">
        <v>321</v>
      </c>
      <c r="AN19" s="1420" t="s">
        <v>321</v>
      </c>
      <c r="AO19" s="1420" t="s">
        <v>321</v>
      </c>
      <c r="AP19" s="1420" t="s">
        <v>321</v>
      </c>
      <c r="AQ19" s="1420" t="s">
        <v>321</v>
      </c>
      <c r="AR19" s="1420" t="s">
        <v>321</v>
      </c>
      <c r="AS19" s="1420" t="s">
        <v>321</v>
      </c>
      <c r="AT19" s="1420" t="s">
        <v>321</v>
      </c>
      <c r="AU19" s="1420" t="s">
        <v>321</v>
      </c>
      <c r="AV19" s="1420" t="s">
        <v>321</v>
      </c>
      <c r="AW19" s="1420" t="s">
        <v>321</v>
      </c>
      <c r="AX19" s="1420" t="s">
        <v>321</v>
      </c>
      <c r="AY19" s="1420" t="s">
        <v>321</v>
      </c>
      <c r="AZ19" s="1420" t="s">
        <v>321</v>
      </c>
      <c r="BA19" s="1420" t="s">
        <v>321</v>
      </c>
      <c r="BB19" s="1420" t="s">
        <v>321</v>
      </c>
      <c r="BC19" s="1420" t="s">
        <v>321</v>
      </c>
      <c r="BD19" s="1420" t="s">
        <v>321</v>
      </c>
      <c r="BE19" s="1420">
        <v>0.24049999999999999</v>
      </c>
      <c r="BF19" s="1420">
        <v>0.35549999999999998</v>
      </c>
      <c r="BG19" s="1421">
        <v>1.11008</v>
      </c>
    </row>
    <row r="20" spans="1:59" ht="21" customHeight="1">
      <c r="A20" s="962"/>
      <c r="B20" s="1404" t="s">
        <v>1219</v>
      </c>
      <c r="C20" s="963"/>
      <c r="D20" s="1138">
        <v>8.1300000000000008</v>
      </c>
      <c r="E20" s="1138">
        <v>8.52</v>
      </c>
      <c r="F20" s="1138">
        <v>1.1499999999999999</v>
      </c>
      <c r="G20" s="1138">
        <v>2.6651780338300171</v>
      </c>
      <c r="H20" s="1420">
        <v>1.1949270430302494</v>
      </c>
      <c r="I20" s="1420">
        <v>0.25</v>
      </c>
      <c r="J20" s="1420">
        <v>0.1401</v>
      </c>
      <c r="K20" s="1420">
        <v>7.0000000000000007E-2</v>
      </c>
      <c r="L20" s="1420">
        <v>0.03</v>
      </c>
      <c r="M20" s="1420">
        <v>0.08</v>
      </c>
      <c r="N20" s="1420">
        <v>0.4707958107442089</v>
      </c>
      <c r="O20" s="1420">
        <v>0.23400000000000001</v>
      </c>
      <c r="P20" s="1420">
        <v>7.5896812274555137E-2</v>
      </c>
      <c r="Q20" s="1420">
        <v>0.06</v>
      </c>
      <c r="R20" s="1420">
        <v>0.04</v>
      </c>
      <c r="S20" s="1420">
        <v>0.13</v>
      </c>
      <c r="T20" s="1420">
        <v>0.02</v>
      </c>
      <c r="U20" s="1425">
        <v>4.4000000000000003E-3</v>
      </c>
      <c r="V20" s="1425">
        <v>6.5600000000000006E-2</v>
      </c>
      <c r="W20" s="1425">
        <v>0.92669999999999997</v>
      </c>
      <c r="X20" s="1425">
        <v>0.52349999999999997</v>
      </c>
      <c r="Y20" s="1425">
        <v>0.128</v>
      </c>
      <c r="Z20" s="1425">
        <v>0.15509999999999999</v>
      </c>
      <c r="AA20" s="1425">
        <v>0.7409</v>
      </c>
      <c r="AB20" s="1425">
        <v>1.1286</v>
      </c>
      <c r="AC20" s="1425">
        <v>0.68700000000000006</v>
      </c>
      <c r="AD20" s="1425">
        <v>0.59040000000000004</v>
      </c>
      <c r="AE20" s="1425">
        <v>0.37190000000000001</v>
      </c>
      <c r="AF20" s="1425">
        <v>0.1739</v>
      </c>
      <c r="AG20" s="1425">
        <v>0.94777795275590537</v>
      </c>
      <c r="AH20" s="1420">
        <v>2.2200000000000002</v>
      </c>
      <c r="AI20" s="1420">
        <v>1.1000000000000001</v>
      </c>
      <c r="AJ20" s="1420">
        <v>0.28999999999999998</v>
      </c>
      <c r="AK20" s="1420">
        <v>0.48370000000000002</v>
      </c>
      <c r="AL20" s="1420">
        <v>0.67949999999999999</v>
      </c>
      <c r="AM20" s="1420">
        <v>0.35</v>
      </c>
      <c r="AN20" s="1420">
        <v>0.53</v>
      </c>
      <c r="AO20" s="1420">
        <v>1.0973999999999999</v>
      </c>
      <c r="AP20" s="1420">
        <v>1.3361000000000001</v>
      </c>
      <c r="AQ20" s="1420">
        <v>0.1182</v>
      </c>
      <c r="AR20" s="1420">
        <v>4.5600000000000002E-2</v>
      </c>
      <c r="AS20" s="1420">
        <v>0.43990000000000001</v>
      </c>
      <c r="AT20" s="1420">
        <v>2.0503999999999998</v>
      </c>
      <c r="AU20" s="1420">
        <v>2.12</v>
      </c>
      <c r="AV20" s="1420">
        <v>3.004</v>
      </c>
      <c r="AW20" s="1420">
        <v>2.3420000000000001</v>
      </c>
      <c r="AX20" s="1420">
        <v>1.74</v>
      </c>
      <c r="AY20" s="1420">
        <v>2.6432000000000002</v>
      </c>
      <c r="AZ20" s="1420">
        <v>0.74419999999999997</v>
      </c>
      <c r="BA20" s="1420">
        <v>0.92610000000000003</v>
      </c>
      <c r="BB20" s="1420">
        <v>0.77629999999999999</v>
      </c>
      <c r="BC20" s="1420">
        <v>1.03</v>
      </c>
      <c r="BD20" s="1420">
        <v>0.71033567156063082</v>
      </c>
      <c r="BE20" s="1420">
        <v>0.55069999999999997</v>
      </c>
      <c r="BF20" s="1420">
        <v>0.48110000000000003</v>
      </c>
      <c r="BG20" s="1421">
        <v>1.1832</v>
      </c>
    </row>
    <row r="21" spans="1:59" s="1143" customFormat="1" ht="21" customHeight="1">
      <c r="A21" s="962"/>
      <c r="B21" s="1404" t="s">
        <v>1220</v>
      </c>
      <c r="C21" s="963"/>
      <c r="D21" s="1138">
        <v>8.2799999999999994</v>
      </c>
      <c r="E21" s="1138">
        <v>8.59</v>
      </c>
      <c r="F21" s="1138">
        <v>1.96</v>
      </c>
      <c r="G21" s="1138">
        <v>2.6257073773627129</v>
      </c>
      <c r="H21" s="1420">
        <v>1.6011029109423673</v>
      </c>
      <c r="I21" s="1420">
        <v>0</v>
      </c>
      <c r="J21" s="1420">
        <v>0.69059999999999999</v>
      </c>
      <c r="K21" s="1420">
        <v>0.42</v>
      </c>
      <c r="L21" s="1420">
        <v>0.21729999999999999</v>
      </c>
      <c r="M21" s="1420">
        <v>0.45989999999999998</v>
      </c>
      <c r="N21" s="1420">
        <v>0.93077309320228385</v>
      </c>
      <c r="O21" s="1420" t="s">
        <v>321</v>
      </c>
      <c r="P21" s="1420">
        <v>0.52624074074074079</v>
      </c>
      <c r="Q21" s="1420">
        <v>0.26</v>
      </c>
      <c r="R21" s="1420">
        <v>0.13</v>
      </c>
      <c r="S21" s="1420">
        <v>0.38</v>
      </c>
      <c r="T21" s="1420">
        <v>0.42</v>
      </c>
      <c r="U21" s="1420" t="s">
        <v>321</v>
      </c>
      <c r="V21" s="1420">
        <v>0.157</v>
      </c>
      <c r="W21" s="1420">
        <v>0.9</v>
      </c>
      <c r="X21" s="1420">
        <v>1.2073</v>
      </c>
      <c r="Y21" s="1420">
        <v>0.3029</v>
      </c>
      <c r="Z21" s="1420">
        <v>0.2288</v>
      </c>
      <c r="AA21" s="1420" t="s">
        <v>321</v>
      </c>
      <c r="AB21" s="1425">
        <v>1.2527999999999999</v>
      </c>
      <c r="AC21" s="1425">
        <v>0.87419999999999998</v>
      </c>
      <c r="AD21" s="1425">
        <v>0.90449999999999997</v>
      </c>
      <c r="AE21" s="1425">
        <v>0.68269999999999997</v>
      </c>
      <c r="AF21" s="1425">
        <v>0.56479999999999997</v>
      </c>
      <c r="AG21" s="1425" t="s">
        <v>321</v>
      </c>
      <c r="AH21" s="1420">
        <v>3.12</v>
      </c>
      <c r="AI21" s="1420">
        <v>1.57</v>
      </c>
      <c r="AJ21" s="1420">
        <v>0.86</v>
      </c>
      <c r="AK21" s="1420">
        <v>0.85270000000000001</v>
      </c>
      <c r="AL21" s="1420">
        <v>0.83020000000000005</v>
      </c>
      <c r="AM21" s="1420" t="s">
        <v>321</v>
      </c>
      <c r="AN21" s="1420">
        <v>0.98209999999999997</v>
      </c>
      <c r="AO21" s="1420">
        <v>1.1044</v>
      </c>
      <c r="AP21" s="1420">
        <v>1.8787</v>
      </c>
      <c r="AQ21" s="1420">
        <v>0.43590000000000001</v>
      </c>
      <c r="AR21" s="1420">
        <v>0.32550000000000001</v>
      </c>
      <c r="AS21" s="1420">
        <v>2.3119999999999998</v>
      </c>
      <c r="AT21" s="1420">
        <v>2.5951</v>
      </c>
      <c r="AU21" s="1420">
        <v>2.2999999999999998</v>
      </c>
      <c r="AV21" s="1420">
        <v>3.1621084055017827</v>
      </c>
      <c r="AW21" s="1420" t="s">
        <v>321</v>
      </c>
      <c r="AX21" s="1420">
        <v>2.23</v>
      </c>
      <c r="AY21" s="1420" t="s">
        <v>321</v>
      </c>
      <c r="AZ21" s="1420">
        <v>2.8525</v>
      </c>
      <c r="BA21" s="1420">
        <v>1.4455</v>
      </c>
      <c r="BB21" s="1420">
        <v>1.3360000000000001</v>
      </c>
      <c r="BC21" s="1420">
        <v>2.02</v>
      </c>
      <c r="BD21" s="1420">
        <v>1.7079</v>
      </c>
      <c r="BE21" s="1420" t="s">
        <v>1221</v>
      </c>
      <c r="BF21" s="1420">
        <v>2.0487000000000002</v>
      </c>
      <c r="BG21" s="1421">
        <v>1.7726</v>
      </c>
    </row>
    <row r="22" spans="1:59" ht="21" customHeight="1">
      <c r="A22" s="962"/>
      <c r="B22" s="1404" t="s">
        <v>1222</v>
      </c>
      <c r="C22" s="963"/>
      <c r="D22" s="1138">
        <v>7.28</v>
      </c>
      <c r="E22" s="1138">
        <v>8.6105</v>
      </c>
      <c r="F22" s="1138">
        <v>2.72</v>
      </c>
      <c r="G22" s="1138" t="s">
        <v>321</v>
      </c>
      <c r="H22" s="1420">
        <v>2.7133820918050482</v>
      </c>
      <c r="I22" s="1420">
        <v>0</v>
      </c>
      <c r="J22" s="1420">
        <v>1.0019</v>
      </c>
      <c r="K22" s="1420">
        <v>0.79</v>
      </c>
      <c r="L22" s="1420">
        <v>0.5</v>
      </c>
      <c r="M22" s="1420">
        <v>0.75</v>
      </c>
      <c r="N22" s="1420">
        <v>1.0615098654708519</v>
      </c>
      <c r="O22" s="1420" t="s">
        <v>321</v>
      </c>
      <c r="P22" s="1420">
        <v>0.83370588235294119</v>
      </c>
      <c r="Q22" s="1420">
        <v>0.68</v>
      </c>
      <c r="R22" s="1420">
        <v>0.64</v>
      </c>
      <c r="S22" s="1420">
        <v>2.2000000000000002</v>
      </c>
      <c r="T22" s="1420">
        <v>0.72</v>
      </c>
      <c r="U22" s="1420" t="s">
        <v>321</v>
      </c>
      <c r="V22" s="1420">
        <v>0.54</v>
      </c>
      <c r="W22" s="1420">
        <v>0.93489999999999995</v>
      </c>
      <c r="X22" s="1420">
        <v>0.87260000000000004</v>
      </c>
      <c r="Y22" s="1420">
        <v>0.58030000000000004</v>
      </c>
      <c r="Z22" s="1420">
        <v>0.36899999999999999</v>
      </c>
      <c r="AA22" s="1420" t="s">
        <v>321</v>
      </c>
      <c r="AB22" s="1425">
        <v>1.3758999999999999</v>
      </c>
      <c r="AC22" s="1425">
        <v>1.1623000000000001</v>
      </c>
      <c r="AD22" s="1425">
        <v>0.98270000000000002</v>
      </c>
      <c r="AE22" s="1425" t="s">
        <v>321</v>
      </c>
      <c r="AF22" s="1425">
        <v>0.75790000000000002</v>
      </c>
      <c r="AG22" s="1425" t="s">
        <v>321</v>
      </c>
      <c r="AH22" s="1420">
        <v>3.04</v>
      </c>
      <c r="AI22" s="1420">
        <v>1.97</v>
      </c>
      <c r="AJ22" s="1420">
        <v>0.97</v>
      </c>
      <c r="AK22" s="1420">
        <v>0.95879999999999999</v>
      </c>
      <c r="AL22" s="1420">
        <v>0.94340000000000002</v>
      </c>
      <c r="AM22" s="1420" t="s">
        <v>321</v>
      </c>
      <c r="AN22" s="1420">
        <v>1.33</v>
      </c>
      <c r="AO22" s="1420">
        <v>1.2907999999999999</v>
      </c>
      <c r="AP22" s="1420">
        <v>0.60160000000000002</v>
      </c>
      <c r="AQ22" s="1420">
        <v>0.67369999999999997</v>
      </c>
      <c r="AR22" s="1420">
        <v>0.7218</v>
      </c>
      <c r="AS22" s="1420" t="s">
        <v>321</v>
      </c>
      <c r="AT22" s="1420">
        <v>2.6856</v>
      </c>
      <c r="AU22" s="1420">
        <v>2.74</v>
      </c>
      <c r="AV22" s="1420">
        <v>3.6509999999999998</v>
      </c>
      <c r="AW22" s="1420">
        <v>3.25</v>
      </c>
      <c r="AX22" s="1420">
        <v>2.7</v>
      </c>
      <c r="AY22" s="1420" t="s">
        <v>321</v>
      </c>
      <c r="AZ22" s="1420">
        <v>2.2334999999999998</v>
      </c>
      <c r="BA22" s="1420">
        <v>2.3067000000000002</v>
      </c>
      <c r="BB22" s="1420">
        <v>2.8351000000000002</v>
      </c>
      <c r="BC22" s="1420">
        <v>2.1</v>
      </c>
      <c r="BD22" s="1420" t="s">
        <v>1221</v>
      </c>
      <c r="BE22" s="1420">
        <v>1.3228599999999999</v>
      </c>
      <c r="BF22" s="1420">
        <v>1.5144</v>
      </c>
      <c r="BG22" s="1421">
        <v>2.0476999999999999</v>
      </c>
    </row>
    <row r="23" spans="1:59" ht="21" customHeight="1">
      <c r="A23" s="962"/>
      <c r="B23" s="963" t="s">
        <v>60</v>
      </c>
      <c r="C23" s="963"/>
      <c r="D23" s="1138" t="s">
        <v>1223</v>
      </c>
      <c r="E23" s="1138" t="s">
        <v>1224</v>
      </c>
      <c r="F23" s="1138" t="s">
        <v>1224</v>
      </c>
      <c r="G23" s="1138" t="s">
        <v>1224</v>
      </c>
      <c r="H23" s="1420" t="s">
        <v>1224</v>
      </c>
      <c r="I23" s="1420" t="s">
        <v>1224</v>
      </c>
      <c r="J23" s="1420" t="s">
        <v>1224</v>
      </c>
      <c r="K23" s="1420" t="s">
        <v>1224</v>
      </c>
      <c r="L23" s="1420" t="s">
        <v>1224</v>
      </c>
      <c r="M23" s="1420" t="s">
        <v>1225</v>
      </c>
      <c r="N23" s="1420" t="s">
        <v>1225</v>
      </c>
      <c r="O23" s="1420" t="s">
        <v>1225</v>
      </c>
      <c r="P23" s="1420" t="s">
        <v>1225</v>
      </c>
      <c r="Q23" s="1420" t="s">
        <v>1225</v>
      </c>
      <c r="R23" s="1420" t="s">
        <v>1225</v>
      </c>
      <c r="S23" s="1420" t="s">
        <v>1225</v>
      </c>
      <c r="T23" s="1420" t="s">
        <v>1225</v>
      </c>
      <c r="U23" s="1420" t="s">
        <v>1225</v>
      </c>
      <c r="V23" s="1420" t="s">
        <v>1225</v>
      </c>
      <c r="W23" s="1420" t="s">
        <v>1225</v>
      </c>
      <c r="X23" s="1420" t="s">
        <v>1225</v>
      </c>
      <c r="Y23" s="1420" t="s">
        <v>1225</v>
      </c>
      <c r="Z23" s="1420" t="s">
        <v>1225</v>
      </c>
      <c r="AA23" s="1420" t="s">
        <v>1225</v>
      </c>
      <c r="AB23" s="1420" t="s">
        <v>1225</v>
      </c>
      <c r="AC23" s="1420" t="s">
        <v>1225</v>
      </c>
      <c r="AD23" s="1420" t="s">
        <v>1225</v>
      </c>
      <c r="AE23" s="1420" t="s">
        <v>1226</v>
      </c>
      <c r="AF23" s="1420" t="s">
        <v>1227</v>
      </c>
      <c r="AG23" s="1420" t="s">
        <v>1227</v>
      </c>
      <c r="AH23" s="1420" t="s">
        <v>1227</v>
      </c>
      <c r="AI23" s="1420" t="s">
        <v>1227</v>
      </c>
      <c r="AJ23" s="1420" t="s">
        <v>1227</v>
      </c>
      <c r="AK23" s="1420" t="s">
        <v>1227</v>
      </c>
      <c r="AL23" s="1420" t="s">
        <v>1228</v>
      </c>
      <c r="AM23" s="1420" t="s">
        <v>1228</v>
      </c>
      <c r="AN23" s="1420" t="s">
        <v>1228</v>
      </c>
      <c r="AO23" s="1420" t="s">
        <v>1228</v>
      </c>
      <c r="AP23" s="1420" t="s">
        <v>1228</v>
      </c>
      <c r="AQ23" s="1420" t="s">
        <v>1228</v>
      </c>
      <c r="AR23" s="1420" t="s">
        <v>1228</v>
      </c>
      <c r="AS23" s="1420" t="s">
        <v>1228</v>
      </c>
      <c r="AT23" s="1420" t="s">
        <v>1228</v>
      </c>
      <c r="AU23" s="1420" t="s">
        <v>1228</v>
      </c>
      <c r="AV23" s="1420" t="s">
        <v>1228</v>
      </c>
      <c r="AW23" s="1420" t="s">
        <v>1228</v>
      </c>
      <c r="AX23" s="1420" t="s">
        <v>1228</v>
      </c>
      <c r="AY23" s="1420" t="s">
        <v>1228</v>
      </c>
      <c r="AZ23" s="1420" t="s">
        <v>1228</v>
      </c>
      <c r="BA23" s="1420" t="s">
        <v>1228</v>
      </c>
      <c r="BB23" s="1420" t="s">
        <v>1228</v>
      </c>
      <c r="BC23" s="1420" t="s">
        <v>1228</v>
      </c>
      <c r="BD23" s="1420" t="s">
        <v>1228</v>
      </c>
      <c r="BE23" s="1420" t="s">
        <v>1229</v>
      </c>
      <c r="BF23" s="1420" t="s">
        <v>1229</v>
      </c>
      <c r="BG23" s="1421" t="s">
        <v>1229</v>
      </c>
    </row>
    <row r="24" spans="1:59" ht="21" customHeight="1">
      <c r="A24" s="962"/>
      <c r="B24" s="1403" t="s">
        <v>1230</v>
      </c>
      <c r="C24" s="963"/>
      <c r="D24" s="1138" t="s">
        <v>1231</v>
      </c>
      <c r="E24" s="1138" t="s">
        <v>1232</v>
      </c>
      <c r="F24" s="1138" t="s">
        <v>1232</v>
      </c>
      <c r="G24" s="1138" t="s">
        <v>1232</v>
      </c>
      <c r="H24" s="1420" t="s">
        <v>1232</v>
      </c>
      <c r="I24" s="1420" t="s">
        <v>1233</v>
      </c>
      <c r="J24" s="1420" t="s">
        <v>1233</v>
      </c>
      <c r="K24" s="1420" t="s">
        <v>1233</v>
      </c>
      <c r="L24" s="1420" t="s">
        <v>1232</v>
      </c>
      <c r="M24" s="1420" t="s">
        <v>1232</v>
      </c>
      <c r="N24" s="1420" t="s">
        <v>1232</v>
      </c>
      <c r="O24" s="1420" t="s">
        <v>1232</v>
      </c>
      <c r="P24" s="1420" t="s">
        <v>1232</v>
      </c>
      <c r="Q24" s="1420" t="s">
        <v>1232</v>
      </c>
      <c r="R24" s="1420" t="s">
        <v>1232</v>
      </c>
      <c r="S24" s="1420" t="s">
        <v>1232</v>
      </c>
      <c r="T24" s="1420" t="s">
        <v>1232</v>
      </c>
      <c r="U24" s="1420" t="s">
        <v>1232</v>
      </c>
      <c r="V24" s="1420" t="s">
        <v>1232</v>
      </c>
      <c r="W24" s="1420" t="s">
        <v>1232</v>
      </c>
      <c r="X24" s="1420" t="s">
        <v>1232</v>
      </c>
      <c r="Y24" s="1420" t="s">
        <v>1232</v>
      </c>
      <c r="Z24" s="1420" t="s">
        <v>1232</v>
      </c>
      <c r="AA24" s="1420" t="s">
        <v>1232</v>
      </c>
      <c r="AB24" s="1420" t="s">
        <v>1232</v>
      </c>
      <c r="AC24" s="1420" t="s">
        <v>1232</v>
      </c>
      <c r="AD24" s="1420" t="s">
        <v>1232</v>
      </c>
      <c r="AE24" s="1420" t="s">
        <v>1232</v>
      </c>
      <c r="AF24" s="1420" t="s">
        <v>1232</v>
      </c>
      <c r="AG24" s="1420" t="s">
        <v>1232</v>
      </c>
      <c r="AH24" s="1420" t="s">
        <v>1232</v>
      </c>
      <c r="AI24" s="1420" t="s">
        <v>1232</v>
      </c>
      <c r="AJ24" s="1420" t="s">
        <v>1232</v>
      </c>
      <c r="AK24" s="1420" t="s">
        <v>1232</v>
      </c>
      <c r="AL24" s="1420" t="s">
        <v>1232</v>
      </c>
      <c r="AM24" s="1420" t="s">
        <v>1232</v>
      </c>
      <c r="AN24" s="1420" t="s">
        <v>1232</v>
      </c>
      <c r="AO24" s="1420" t="s">
        <v>1232</v>
      </c>
      <c r="AP24" s="1420" t="s">
        <v>1232</v>
      </c>
      <c r="AQ24" s="1420" t="s">
        <v>1232</v>
      </c>
      <c r="AR24" s="1420" t="s">
        <v>1232</v>
      </c>
      <c r="AS24" s="1420" t="s">
        <v>1232</v>
      </c>
      <c r="AT24" s="1420" t="s">
        <v>1232</v>
      </c>
      <c r="AU24" s="1420" t="s">
        <v>1232</v>
      </c>
      <c r="AV24" s="1420" t="s">
        <v>1232</v>
      </c>
      <c r="AW24" s="1426" t="s">
        <v>1232</v>
      </c>
      <c r="AX24" s="1426" t="s">
        <v>1232</v>
      </c>
      <c r="AY24" s="1426" t="s">
        <v>1232</v>
      </c>
      <c r="AZ24" s="1426" t="s">
        <v>1232</v>
      </c>
      <c r="BA24" s="1426" t="s">
        <v>1232</v>
      </c>
      <c r="BB24" s="1420" t="s">
        <v>1232</v>
      </c>
      <c r="BC24" s="1420" t="s">
        <v>1232</v>
      </c>
      <c r="BD24" s="1420" t="s">
        <v>1232</v>
      </c>
      <c r="BE24" s="1420" t="s">
        <v>1231</v>
      </c>
      <c r="BF24" s="1426" t="s">
        <v>1231</v>
      </c>
      <c r="BG24" s="1512" t="s">
        <v>1231</v>
      </c>
    </row>
    <row r="25" spans="1:59" ht="21" customHeight="1">
      <c r="A25" s="1405" t="s">
        <v>1234</v>
      </c>
      <c r="B25" s="1406"/>
      <c r="C25" s="1407"/>
      <c r="D25" s="1144">
        <v>6.57</v>
      </c>
      <c r="E25" s="1144">
        <v>8.2200000000000006</v>
      </c>
      <c r="F25" s="1144">
        <v>0.86</v>
      </c>
      <c r="G25" s="1144">
        <v>1.3649886601894599</v>
      </c>
      <c r="H25" s="1427">
        <v>0.86</v>
      </c>
      <c r="I25" s="1427">
        <v>0.3</v>
      </c>
      <c r="J25" s="1427">
        <v>0.27</v>
      </c>
      <c r="K25" s="1427">
        <v>0.25</v>
      </c>
      <c r="L25" s="1427">
        <v>0.22459140275275666</v>
      </c>
      <c r="M25" s="1427">
        <v>0.20374838574155063</v>
      </c>
      <c r="N25" s="1427">
        <v>0.21</v>
      </c>
      <c r="O25" s="1427">
        <v>0.20773918429166563</v>
      </c>
      <c r="P25" s="1427">
        <v>0.20173635139160631</v>
      </c>
      <c r="Q25" s="1427">
        <v>0.19</v>
      </c>
      <c r="R25" s="1427">
        <v>0.19</v>
      </c>
      <c r="S25" s="1427">
        <v>0.18</v>
      </c>
      <c r="T25" s="1427">
        <v>0.1633696910001769</v>
      </c>
      <c r="U25" s="1427">
        <v>0.15</v>
      </c>
      <c r="V25" s="1427">
        <v>0.17</v>
      </c>
      <c r="W25" s="1427">
        <v>1.03</v>
      </c>
      <c r="X25" s="1427">
        <v>0.42</v>
      </c>
      <c r="Y25" s="1428">
        <v>0.15</v>
      </c>
      <c r="Z25" s="1427">
        <v>0.15</v>
      </c>
      <c r="AA25" s="1427">
        <v>2.23</v>
      </c>
      <c r="AB25" s="1427">
        <v>1.8</v>
      </c>
      <c r="AC25" s="1427">
        <v>0.64</v>
      </c>
      <c r="AD25" s="1427">
        <v>0.44</v>
      </c>
      <c r="AE25" s="1427">
        <v>0.24</v>
      </c>
      <c r="AF25" s="1427">
        <v>1.01</v>
      </c>
      <c r="AG25" s="1427">
        <v>0.73928031280663342</v>
      </c>
      <c r="AH25" s="1427">
        <v>1.45</v>
      </c>
      <c r="AI25" s="1427">
        <v>0.64</v>
      </c>
      <c r="AJ25" s="1427">
        <v>0.36</v>
      </c>
      <c r="AK25" s="1427">
        <v>0.82</v>
      </c>
      <c r="AL25" s="1427">
        <v>0.26</v>
      </c>
      <c r="AM25" s="1427">
        <v>0.22</v>
      </c>
      <c r="AN25" s="1427">
        <v>0.42</v>
      </c>
      <c r="AO25" s="1427">
        <v>1.59</v>
      </c>
      <c r="AP25" s="1427">
        <v>3.44</v>
      </c>
      <c r="AQ25" s="1427">
        <v>0.36</v>
      </c>
      <c r="AR25" s="1427">
        <v>0.69</v>
      </c>
      <c r="AS25" s="1427">
        <v>0.82</v>
      </c>
      <c r="AT25" s="1427">
        <v>2.56</v>
      </c>
      <c r="AU25" s="1427">
        <v>3.2654353261213163</v>
      </c>
      <c r="AV25" s="1427">
        <v>3.5897992254016362</v>
      </c>
      <c r="AW25" s="1426">
        <v>2.6726999999999999</v>
      </c>
      <c r="AX25" s="1426">
        <v>2.71</v>
      </c>
      <c r="AY25" s="1426">
        <v>4.1268000000000002</v>
      </c>
      <c r="AZ25" s="1426">
        <v>0.89629999999999999</v>
      </c>
      <c r="BA25" s="1426">
        <v>0.75</v>
      </c>
      <c r="BB25" s="1427">
        <v>2.7259000000000002</v>
      </c>
      <c r="BC25" s="1427">
        <v>2.46</v>
      </c>
      <c r="BD25" s="1427">
        <v>0.6364510804822362</v>
      </c>
      <c r="BE25" s="1427">
        <v>0.28739999999999999</v>
      </c>
      <c r="BF25" s="1427">
        <v>0.39</v>
      </c>
      <c r="BG25" s="1429">
        <v>1.1299999999999999</v>
      </c>
    </row>
    <row r="26" spans="1:59" ht="21" customHeight="1">
      <c r="A26" s="1408" t="s">
        <v>1235</v>
      </c>
      <c r="B26" s="1409"/>
      <c r="C26" s="1407"/>
      <c r="D26" s="1145"/>
      <c r="E26" s="1145"/>
      <c r="F26" s="1146">
        <v>6.1718099236770128</v>
      </c>
      <c r="G26" s="1144">
        <v>5.2</v>
      </c>
      <c r="H26" s="1427">
        <v>5.25</v>
      </c>
      <c r="I26" s="1427">
        <v>5.13</v>
      </c>
      <c r="J26" s="1427">
        <v>5.01</v>
      </c>
      <c r="K26" s="1427">
        <v>4.8899999999999997</v>
      </c>
      <c r="L26" s="1427">
        <v>4.8600000000000003</v>
      </c>
      <c r="M26" s="1427">
        <v>4.75</v>
      </c>
      <c r="N26" s="1427">
        <v>4.68</v>
      </c>
      <c r="O26" s="1427">
        <v>4.6100000000000003</v>
      </c>
      <c r="P26" s="1427">
        <v>4.45</v>
      </c>
      <c r="Q26" s="1427">
        <v>4.3</v>
      </c>
      <c r="R26" s="1427">
        <v>4.26</v>
      </c>
      <c r="S26" s="1427">
        <v>4.22</v>
      </c>
      <c r="T26" s="1427">
        <v>4.0930396775953746</v>
      </c>
      <c r="U26" s="1427">
        <v>3.99</v>
      </c>
      <c r="V26" s="1427">
        <v>3.9028606805380788</v>
      </c>
      <c r="W26" s="1427">
        <v>3.7938564896258735</v>
      </c>
      <c r="X26" s="1427">
        <v>3.8136464817997049</v>
      </c>
      <c r="Y26" s="1428">
        <v>3.76</v>
      </c>
      <c r="Z26" s="1427">
        <v>3.7486832454511747</v>
      </c>
      <c r="AA26" s="1427">
        <v>3.84</v>
      </c>
      <c r="AB26" s="1427">
        <v>3.79</v>
      </c>
      <c r="AC26" s="1427">
        <v>4.07</v>
      </c>
      <c r="AD26" s="1427">
        <v>4.0599999999999996</v>
      </c>
      <c r="AE26" s="1427">
        <v>4.05</v>
      </c>
      <c r="AF26" s="1427">
        <v>3.94</v>
      </c>
      <c r="AG26" s="1427">
        <v>3.9</v>
      </c>
      <c r="AH26" s="1427">
        <v>3.73</v>
      </c>
      <c r="AI26" s="1427">
        <v>3.55</v>
      </c>
      <c r="AJ26" s="1427">
        <v>3.52</v>
      </c>
      <c r="AK26" s="1427">
        <v>3.37</v>
      </c>
      <c r="AL26" s="1427">
        <v>3.3209337778655517</v>
      </c>
      <c r="AM26" s="1427">
        <v>3.15</v>
      </c>
      <c r="AN26" s="1427">
        <v>3.0646533149123441</v>
      </c>
      <c r="AO26" s="1427">
        <v>2.94</v>
      </c>
      <c r="AP26" s="1427">
        <v>3.07</v>
      </c>
      <c r="AQ26" s="1427">
        <v>3.09</v>
      </c>
      <c r="AR26" s="1427">
        <v>3.28</v>
      </c>
      <c r="AS26" s="1427">
        <v>3.29</v>
      </c>
      <c r="AT26" s="1427">
        <v>3.27</v>
      </c>
      <c r="AU26" s="1427">
        <v>3.3</v>
      </c>
      <c r="AV26" s="1427">
        <v>3.46</v>
      </c>
      <c r="AW26" s="1426">
        <v>3.74</v>
      </c>
      <c r="AX26" s="1426">
        <v>3.98</v>
      </c>
      <c r="AY26" s="1426">
        <v>4.7</v>
      </c>
      <c r="AZ26" s="1426">
        <v>5.04</v>
      </c>
      <c r="BA26" s="1426">
        <v>5.0843628028065915</v>
      </c>
      <c r="BB26" s="1426">
        <v>5.51</v>
      </c>
      <c r="BC26" s="1427">
        <v>5.91</v>
      </c>
      <c r="BD26" s="1427">
        <v>6.15</v>
      </c>
      <c r="BE26" s="1427"/>
      <c r="BF26" s="1427"/>
      <c r="BG26" s="1429"/>
    </row>
    <row r="27" spans="1:59" ht="21" customHeight="1">
      <c r="A27" s="1408" t="s">
        <v>1236</v>
      </c>
      <c r="B27" s="1410"/>
      <c r="C27" s="1410"/>
      <c r="D27" s="1145"/>
      <c r="E27" s="1145"/>
      <c r="F27" s="1147">
        <v>12.402829832416426</v>
      </c>
      <c r="G27" s="1144">
        <v>12.34</v>
      </c>
      <c r="H27" s="1427">
        <v>12.09</v>
      </c>
      <c r="I27" s="1427">
        <v>12.1</v>
      </c>
      <c r="J27" s="1427">
        <v>11.95</v>
      </c>
      <c r="K27" s="1427">
        <v>11.78</v>
      </c>
      <c r="L27" s="1427">
        <v>11.79</v>
      </c>
      <c r="M27" s="1427">
        <v>11.48</v>
      </c>
      <c r="N27" s="1427">
        <v>11.53</v>
      </c>
      <c r="O27" s="1427">
        <v>11.37</v>
      </c>
      <c r="P27" s="1427">
        <v>11.18</v>
      </c>
      <c r="Q27" s="1427">
        <v>10.915791628170691</v>
      </c>
      <c r="R27" s="1427">
        <v>10.82</v>
      </c>
      <c r="S27" s="1427">
        <v>10.81</v>
      </c>
      <c r="T27" s="1427">
        <v>10.549950710605909</v>
      </c>
      <c r="U27" s="1427">
        <v>10.3</v>
      </c>
      <c r="V27" s="1427">
        <v>10.226252086741528</v>
      </c>
      <c r="W27" s="1427">
        <v>10.135310047775658</v>
      </c>
      <c r="X27" s="1427">
        <v>9.937237232078088</v>
      </c>
      <c r="Y27" s="1428">
        <v>9.94</v>
      </c>
      <c r="Z27" s="1427">
        <v>9.818236657250683</v>
      </c>
      <c r="AA27" s="1427">
        <v>9.67</v>
      </c>
      <c r="AB27" s="1427">
        <v>9.56</v>
      </c>
      <c r="AC27" s="1427">
        <v>9.64</v>
      </c>
      <c r="AD27" s="1427">
        <v>9.65</v>
      </c>
      <c r="AE27" s="1427">
        <v>9.59</v>
      </c>
      <c r="AF27" s="1427">
        <v>9.6199999999999992</v>
      </c>
      <c r="AG27" s="1427">
        <v>9.61</v>
      </c>
      <c r="AH27" s="1427">
        <v>9.5399999999999991</v>
      </c>
      <c r="AI27" s="1427">
        <v>9.4600000000000009</v>
      </c>
      <c r="AJ27" s="1427">
        <v>9.4700000000000006</v>
      </c>
      <c r="AK27" s="1427">
        <v>9.44</v>
      </c>
      <c r="AL27" s="1427">
        <v>9.2921915273616253</v>
      </c>
      <c r="AM27" s="1427">
        <v>9.1999999999999993</v>
      </c>
      <c r="AN27" s="1427">
        <v>9.1682038370116903</v>
      </c>
      <c r="AO27" s="1427">
        <v>9.06</v>
      </c>
      <c r="AP27" s="1427">
        <v>9.0399999999999991</v>
      </c>
      <c r="AQ27" s="1427">
        <v>8.98</v>
      </c>
      <c r="AR27" s="1427">
        <v>8.86</v>
      </c>
      <c r="AS27" s="1427">
        <v>8.8800000000000008</v>
      </c>
      <c r="AT27" s="1427">
        <v>8.77</v>
      </c>
      <c r="AU27" s="1427">
        <v>8.6199999999999992</v>
      </c>
      <c r="AV27" s="1427">
        <v>8.8800000000000008</v>
      </c>
      <c r="AW27" s="1426">
        <v>9.11</v>
      </c>
      <c r="AX27" s="1426">
        <v>9.31</v>
      </c>
      <c r="AY27" s="1426">
        <v>10.119999999999999</v>
      </c>
      <c r="AZ27" s="1426">
        <v>10.6</v>
      </c>
      <c r="BA27" s="1426">
        <v>10.768996824709188</v>
      </c>
      <c r="BB27" s="1426">
        <v>10.69</v>
      </c>
      <c r="BC27" s="1427">
        <v>11.29</v>
      </c>
      <c r="BD27" s="1427">
        <v>11.33</v>
      </c>
      <c r="BE27" s="1427"/>
      <c r="BF27" s="1427"/>
      <c r="BG27" s="1429"/>
    </row>
    <row r="28" spans="1:59" ht="21" customHeight="1" thickBot="1">
      <c r="A28" s="1411" t="s">
        <v>1237</v>
      </c>
      <c r="B28" s="1412"/>
      <c r="C28" s="1412"/>
      <c r="D28" s="1148"/>
      <c r="E28" s="1148"/>
      <c r="F28" s="1148"/>
      <c r="G28" s="1149">
        <v>9.84</v>
      </c>
      <c r="H28" s="1430">
        <v>9.83</v>
      </c>
      <c r="I28" s="1430">
        <v>9.6300000000000008</v>
      </c>
      <c r="J28" s="1430">
        <v>9.35</v>
      </c>
      <c r="K28" s="1430">
        <v>9.23</v>
      </c>
      <c r="L28" s="1430">
        <v>9.0299999999999994</v>
      </c>
      <c r="M28" s="1430">
        <v>8.86</v>
      </c>
      <c r="N28" s="1430">
        <v>8.75</v>
      </c>
      <c r="O28" s="1430">
        <v>8.58</v>
      </c>
      <c r="P28" s="1430">
        <v>8.5500000000000007</v>
      </c>
      <c r="Q28" s="1430">
        <v>8.3800000000000008</v>
      </c>
      <c r="R28" s="1430">
        <v>8.31</v>
      </c>
      <c r="S28" s="1430">
        <v>8.23</v>
      </c>
      <c r="T28" s="1430">
        <v>8.36</v>
      </c>
      <c r="U28" s="1430">
        <v>7.68</v>
      </c>
      <c r="V28" s="1430">
        <v>7.9</v>
      </c>
      <c r="W28" s="1430">
        <v>7.73</v>
      </c>
      <c r="X28" s="1430">
        <v>7.46</v>
      </c>
      <c r="Y28" s="1430">
        <v>7.44</v>
      </c>
      <c r="Z28" s="1430">
        <v>7.49</v>
      </c>
      <c r="AA28" s="1430">
        <v>7.51</v>
      </c>
      <c r="AB28" s="1430">
        <v>7.52</v>
      </c>
      <c r="AC28" s="1430">
        <v>7.68</v>
      </c>
      <c r="AD28" s="1430">
        <v>7.76</v>
      </c>
      <c r="AE28" s="1430">
        <v>7.69</v>
      </c>
      <c r="AF28" s="1430">
        <v>7.88</v>
      </c>
      <c r="AG28" s="1430">
        <v>7.18</v>
      </c>
      <c r="AH28" s="1430">
        <v>7.21</v>
      </c>
      <c r="AI28" s="1430">
        <v>7.22</v>
      </c>
      <c r="AJ28" s="1430">
        <v>7.04</v>
      </c>
      <c r="AK28" s="1430">
        <v>6.91</v>
      </c>
      <c r="AL28" s="1430">
        <v>6.82</v>
      </c>
      <c r="AM28" s="1430">
        <v>6.58</v>
      </c>
      <c r="AN28" s="1430">
        <v>6.46</v>
      </c>
      <c r="AO28" s="1430">
        <v>6.32</v>
      </c>
      <c r="AP28" s="1430">
        <v>6.29</v>
      </c>
      <c r="AQ28" s="1430">
        <v>6.27</v>
      </c>
      <c r="AR28" s="1430">
        <v>6.54</v>
      </c>
      <c r="AS28" s="1430">
        <v>6.1</v>
      </c>
      <c r="AT28" s="1430">
        <v>6.23</v>
      </c>
      <c r="AU28" s="1430">
        <v>6.43</v>
      </c>
      <c r="AV28" s="1430">
        <v>6.55</v>
      </c>
      <c r="AW28" s="1431">
        <v>6.78</v>
      </c>
      <c r="AX28" s="1431">
        <v>7.1</v>
      </c>
      <c r="AY28" s="1431">
        <v>7.8</v>
      </c>
      <c r="AZ28" s="1431">
        <v>8.3000000000000007</v>
      </c>
      <c r="BA28" s="1431">
        <v>8.6</v>
      </c>
      <c r="BB28" s="1431">
        <v>9</v>
      </c>
      <c r="BC28" s="1430">
        <v>9.4</v>
      </c>
      <c r="BD28" s="1430">
        <v>9.89</v>
      </c>
      <c r="BE28" s="1430">
        <v>9.67</v>
      </c>
      <c r="BF28" s="1430">
        <v>10.130000000000001</v>
      </c>
      <c r="BG28" s="1513">
        <v>10.08</v>
      </c>
    </row>
    <row r="29" spans="1:59" ht="13.5" thickTop="1">
      <c r="A29" s="49"/>
      <c r="B29" s="1150"/>
      <c r="C29" s="1150"/>
      <c r="D29" s="1133"/>
      <c r="E29" s="1133"/>
      <c r="F29" s="1133"/>
      <c r="H29" s="1138"/>
      <c r="I29" s="1138"/>
      <c r="J29" s="1138"/>
      <c r="K29" s="1138"/>
      <c r="L29" s="1138"/>
      <c r="M29" s="1138"/>
    </row>
    <row r="30" spans="1:59">
      <c r="A30" s="1151" t="s">
        <v>1238</v>
      </c>
      <c r="B30" s="1130"/>
      <c r="C30" s="1130"/>
      <c r="AA30" s="1152"/>
      <c r="AB30" s="1152"/>
      <c r="AC30" s="1152"/>
      <c r="AD30" s="1152"/>
      <c r="AE30" s="1152"/>
      <c r="AF30" s="325"/>
      <c r="AG30" s="325"/>
      <c r="AH30" s="325"/>
      <c r="AI30" s="325"/>
      <c r="AJ30" s="325"/>
      <c r="AK30" s="325"/>
      <c r="AL30" s="325"/>
      <c r="AM30" s="325"/>
      <c r="AN30" s="325"/>
      <c r="AO30" s="325"/>
      <c r="AP30" s="325"/>
      <c r="AQ30" s="1152"/>
      <c r="AR30" s="325"/>
      <c r="AS30" s="325"/>
      <c r="AT30" s="1152"/>
      <c r="AU30" s="1152"/>
      <c r="AV30" s="1152"/>
      <c r="AW30" s="1152"/>
      <c r="AX30" s="1152"/>
      <c r="AY30" s="1152"/>
      <c r="AZ30" s="1152"/>
      <c r="BA30" s="1152"/>
      <c r="BB30" s="1152"/>
      <c r="BC30" s="1152"/>
      <c r="BD30" s="1152"/>
    </row>
    <row r="31" spans="1:59">
      <c r="A31" s="1153" t="s">
        <v>1239</v>
      </c>
      <c r="B31" s="1154"/>
      <c r="C31" s="1154"/>
      <c r="D31" s="1154"/>
      <c r="E31" s="1154"/>
      <c r="F31" s="1154"/>
      <c r="G31" s="1154"/>
      <c r="AY31" s="325"/>
      <c r="AZ31" s="325"/>
      <c r="BA31" s="325"/>
      <c r="BB31" s="325"/>
      <c r="BC31" s="325"/>
      <c r="BD31" s="325"/>
    </row>
    <row r="32" spans="1:59">
      <c r="A32" s="1155" t="s">
        <v>1240</v>
      </c>
      <c r="B32" s="1155"/>
      <c r="C32" s="1155"/>
      <c r="D32" s="1155"/>
      <c r="E32" s="1155"/>
    </row>
    <row r="33" spans="1:6">
      <c r="A33" s="1913" t="s">
        <v>1241</v>
      </c>
      <c r="B33" s="1913"/>
      <c r="C33" s="1913"/>
    </row>
    <row r="34" spans="1:6">
      <c r="A34" s="1913"/>
      <c r="B34" s="1913"/>
      <c r="C34" s="1913"/>
    </row>
    <row r="35" spans="1:6">
      <c r="A35" s="1156"/>
      <c r="B35" s="1130"/>
      <c r="C35" s="1130"/>
      <c r="D35" s="325" t="e">
        <f>D8+D14+D20+D26+D32</f>
        <v>#VALUE!</v>
      </c>
    </row>
    <row r="36" spans="1:6">
      <c r="A36" s="1130"/>
      <c r="B36" s="1130"/>
      <c r="C36" s="1130"/>
      <c r="D36" s="1152" t="e">
        <f>D9+D15+D21+D27</f>
        <v>#VALUE!</v>
      </c>
      <c r="F36" s="325" t="e">
        <f>F9+F15+F21+F27</f>
        <v>#VALUE!</v>
      </c>
    </row>
    <row r="37" spans="1:6">
      <c r="A37" s="1130"/>
      <c r="B37" s="1142"/>
      <c r="C37" s="1130"/>
      <c r="D37" s="1152">
        <f>D10+D16+D22+D28</f>
        <v>12.780000000000001</v>
      </c>
      <c r="F37" s="325">
        <f>F10+F16+F22+F28</f>
        <v>7.7200000000000006</v>
      </c>
    </row>
    <row r="38" spans="1:6">
      <c r="A38" s="1130"/>
      <c r="B38" s="1130"/>
      <c r="C38" s="1130"/>
    </row>
    <row r="39" spans="1:6">
      <c r="A39" s="1130"/>
      <c r="B39" s="1130"/>
      <c r="C39" s="1130"/>
    </row>
    <row r="40" spans="1:6">
      <c r="A40" s="1130"/>
      <c r="B40" s="1130"/>
      <c r="C40" s="1130"/>
    </row>
    <row r="41" spans="1:6">
      <c r="A41" s="1130"/>
      <c r="B41" s="1130"/>
      <c r="C41" s="1130"/>
    </row>
    <row r="42" spans="1:6">
      <c r="A42" s="1130"/>
      <c r="B42" s="1130"/>
      <c r="C42" s="1130"/>
    </row>
    <row r="43" spans="1:6">
      <c r="A43" s="1130"/>
      <c r="B43" s="1130"/>
      <c r="C43" s="1130"/>
    </row>
    <row r="44" spans="1:6">
      <c r="A44" s="1156"/>
      <c r="B44" s="1130"/>
      <c r="C44" s="1130"/>
    </row>
    <row r="45" spans="1:6">
      <c r="A45" s="1156"/>
      <c r="B45" s="1142"/>
      <c r="C45" s="1130"/>
    </row>
    <row r="46" spans="1:6">
      <c r="A46" s="1130"/>
      <c r="B46" s="1142"/>
      <c r="C46" s="1130"/>
    </row>
    <row r="47" spans="1:6">
      <c r="A47" s="1130"/>
      <c r="B47" s="1142"/>
      <c r="C47" s="1130"/>
    </row>
    <row r="48" spans="1:6">
      <c r="A48" s="1130"/>
      <c r="B48" s="1142"/>
      <c r="C48" s="1130"/>
    </row>
    <row r="49" spans="1:3">
      <c r="A49" s="1130"/>
      <c r="B49" s="1130"/>
      <c r="C49" s="1130"/>
    </row>
    <row r="50" spans="1:3">
      <c r="A50" s="1130"/>
      <c r="B50" s="1130"/>
      <c r="C50" s="1130"/>
    </row>
    <row r="51" spans="1:3">
      <c r="A51" s="1157"/>
      <c r="B51" s="1158"/>
      <c r="C51" s="1159"/>
    </row>
    <row r="52" spans="1:3">
      <c r="A52" s="1156"/>
      <c r="B52" s="1130"/>
      <c r="C52" s="1130"/>
    </row>
    <row r="53" spans="1:3">
      <c r="A53" s="1130"/>
      <c r="B53" s="1156"/>
      <c r="C53" s="1130"/>
    </row>
    <row r="54" spans="1:3">
      <c r="A54" s="1130"/>
      <c r="B54" s="1130"/>
      <c r="C54" s="1130"/>
    </row>
    <row r="55" spans="1:3">
      <c r="A55" s="1130"/>
      <c r="B55" s="1130"/>
      <c r="C55" s="1130"/>
    </row>
    <row r="56" spans="1:3">
      <c r="A56" s="1130"/>
      <c r="B56" s="1130"/>
      <c r="C56" s="1130"/>
    </row>
    <row r="57" spans="1:3">
      <c r="A57" s="1130"/>
      <c r="B57" s="1130"/>
      <c r="C57" s="1130"/>
    </row>
    <row r="58" spans="1:3">
      <c r="A58" s="1130"/>
      <c r="B58" s="1130"/>
      <c r="C58" s="1130"/>
    </row>
    <row r="59" spans="1:3">
      <c r="A59" s="1130"/>
      <c r="B59" s="1130"/>
      <c r="C59" s="1130"/>
    </row>
    <row r="60" spans="1:3">
      <c r="A60" s="1130"/>
      <c r="B60" s="1130"/>
      <c r="C60" s="1130"/>
    </row>
    <row r="61" spans="1:3">
      <c r="A61" s="1130"/>
      <c r="B61" s="1156"/>
      <c r="C61" s="1130"/>
    </row>
    <row r="62" spans="1:3">
      <c r="A62" s="1130"/>
      <c r="B62" s="1130"/>
      <c r="C62" s="1130"/>
    </row>
    <row r="63" spans="1:3">
      <c r="A63" s="1130"/>
      <c r="B63" s="1142"/>
      <c r="C63" s="1130"/>
    </row>
    <row r="64" spans="1:3">
      <c r="A64" s="1130"/>
      <c r="B64" s="1142"/>
      <c r="C64" s="1130"/>
    </row>
    <row r="65" spans="1:3">
      <c r="A65" s="1130"/>
      <c r="B65" s="1142"/>
      <c r="C65" s="1130"/>
    </row>
    <row r="66" spans="1:3">
      <c r="A66" s="1130"/>
      <c r="B66" s="1142"/>
      <c r="C66" s="1130"/>
    </row>
    <row r="67" spans="1:3">
      <c r="A67" s="1153"/>
      <c r="B67" s="1153"/>
      <c r="C67" s="1157"/>
    </row>
    <row r="68" spans="1:3">
      <c r="A68" s="1142"/>
      <c r="B68" s="1134"/>
      <c r="C68" s="1134"/>
    </row>
    <row r="69" spans="1:3">
      <c r="A69" s="1160"/>
    </row>
  </sheetData>
  <mergeCells count="7">
    <mergeCell ref="A34:C34"/>
    <mergeCell ref="A1:BG1"/>
    <mergeCell ref="A2:BG2"/>
    <mergeCell ref="A3:BG3"/>
    <mergeCell ref="A4:C4"/>
    <mergeCell ref="A5:C5"/>
    <mergeCell ref="A33:C33"/>
  </mergeCells>
  <dataValidations count="1">
    <dataValidation type="textLength" allowBlank="1" showInputMessage="1" showErrorMessage="1" sqref="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formula1>11111</formula1>
      <formula2>99999</formula2>
    </dataValidation>
  </dataValidations>
  <pageMargins left="0.7" right="0.7" top="0.75" bottom="0.75" header="0.3" footer="0.3"/>
  <pageSetup scale="71" orientation="landscape" r:id="rId1"/>
</worksheet>
</file>

<file path=xl/worksheets/sheet4.xml><?xml version="1.0" encoding="utf-8"?>
<worksheet xmlns="http://schemas.openxmlformats.org/spreadsheetml/2006/main" xmlns:r="http://schemas.openxmlformats.org/officeDocument/2006/relationships">
  <dimension ref="A1:M23"/>
  <sheetViews>
    <sheetView workbookViewId="0">
      <selection sqref="A1:M1"/>
    </sheetView>
  </sheetViews>
  <sheetFormatPr defaultRowHeight="12.75"/>
  <cols>
    <col min="1" max="1" width="11.7109375" style="92" bestFit="1" customWidth="1"/>
    <col min="2" max="3" width="9.5703125" style="92" hidden="1" customWidth="1"/>
    <col min="4" max="4" width="0" style="92" hidden="1" customWidth="1"/>
    <col min="5" max="6" width="9.140625" style="92" customWidth="1"/>
    <col min="7" max="7" width="10.28515625" style="92" bestFit="1" customWidth="1"/>
    <col min="8" max="8" width="9.7109375" style="92" customWidth="1"/>
    <col min="9" max="9" width="9.140625" style="92" customWidth="1"/>
    <col min="10" max="10" width="10.28515625" style="92" bestFit="1" customWidth="1"/>
    <col min="11" max="12" width="9.140625" style="92"/>
    <col min="13" max="13" width="10.28515625" style="92" bestFit="1" customWidth="1"/>
    <col min="14" max="256" width="9.140625" style="92"/>
    <col min="257" max="257" width="11.7109375" style="92" bestFit="1" customWidth="1"/>
    <col min="258" max="260" width="0" style="92" hidden="1" customWidth="1"/>
    <col min="261" max="263" width="9.140625" style="92" customWidth="1"/>
    <col min="264" max="264" width="9.7109375" style="92" customWidth="1"/>
    <col min="265" max="265" width="9.140625" style="92" customWidth="1"/>
    <col min="266" max="512" width="9.140625" style="92"/>
    <col min="513" max="513" width="11.7109375" style="92" bestFit="1" customWidth="1"/>
    <col min="514" max="516" width="0" style="92" hidden="1" customWidth="1"/>
    <col min="517" max="519" width="9.140625" style="92" customWidth="1"/>
    <col min="520" max="520" width="9.7109375" style="92" customWidth="1"/>
    <col min="521" max="521" width="9.140625" style="92" customWidth="1"/>
    <col min="522" max="768" width="9.140625" style="92"/>
    <col min="769" max="769" width="11.7109375" style="92" bestFit="1" customWidth="1"/>
    <col min="770" max="772" width="0" style="92" hidden="1" customWidth="1"/>
    <col min="773" max="775" width="9.140625" style="92" customWidth="1"/>
    <col min="776" max="776" width="9.7109375" style="92" customWidth="1"/>
    <col min="777" max="777" width="9.140625" style="92" customWidth="1"/>
    <col min="778" max="1024" width="9.140625" style="92"/>
    <col min="1025" max="1025" width="11.7109375" style="92" bestFit="1" customWidth="1"/>
    <col min="1026" max="1028" width="0" style="92" hidden="1" customWidth="1"/>
    <col min="1029" max="1031" width="9.140625" style="92" customWidth="1"/>
    <col min="1032" max="1032" width="9.7109375" style="92" customWidth="1"/>
    <col min="1033" max="1033" width="9.140625" style="92" customWidth="1"/>
    <col min="1034" max="1280" width="9.140625" style="92"/>
    <col min="1281" max="1281" width="11.7109375" style="92" bestFit="1" customWidth="1"/>
    <col min="1282" max="1284" width="0" style="92" hidden="1" customWidth="1"/>
    <col min="1285" max="1287" width="9.140625" style="92" customWidth="1"/>
    <col min="1288" max="1288" width="9.7109375" style="92" customWidth="1"/>
    <col min="1289" max="1289" width="9.140625" style="92" customWidth="1"/>
    <col min="1290" max="1536" width="9.140625" style="92"/>
    <col min="1537" max="1537" width="11.7109375" style="92" bestFit="1" customWidth="1"/>
    <col min="1538" max="1540" width="0" style="92" hidden="1" customWidth="1"/>
    <col min="1541" max="1543" width="9.140625" style="92" customWidth="1"/>
    <col min="1544" max="1544" width="9.7109375" style="92" customWidth="1"/>
    <col min="1545" max="1545" width="9.140625" style="92" customWidth="1"/>
    <col min="1546" max="1792" width="9.140625" style="92"/>
    <col min="1793" max="1793" width="11.7109375" style="92" bestFit="1" customWidth="1"/>
    <col min="1794" max="1796" width="0" style="92" hidden="1" customWidth="1"/>
    <col min="1797" max="1799" width="9.140625" style="92" customWidth="1"/>
    <col min="1800" max="1800" width="9.7109375" style="92" customWidth="1"/>
    <col min="1801" max="1801" width="9.140625" style="92" customWidth="1"/>
    <col min="1802" max="2048" width="9.140625" style="92"/>
    <col min="2049" max="2049" width="11.7109375" style="92" bestFit="1" customWidth="1"/>
    <col min="2050" max="2052" width="0" style="92" hidden="1" customWidth="1"/>
    <col min="2053" max="2055" width="9.140625" style="92" customWidth="1"/>
    <col min="2056" max="2056" width="9.7109375" style="92" customWidth="1"/>
    <col min="2057" max="2057" width="9.140625" style="92" customWidth="1"/>
    <col min="2058" max="2304" width="9.140625" style="92"/>
    <col min="2305" max="2305" width="11.7109375" style="92" bestFit="1" customWidth="1"/>
    <col min="2306" max="2308" width="0" style="92" hidden="1" customWidth="1"/>
    <col min="2309" max="2311" width="9.140625" style="92" customWidth="1"/>
    <col min="2312" max="2312" width="9.7109375" style="92" customWidth="1"/>
    <col min="2313" max="2313" width="9.140625" style="92" customWidth="1"/>
    <col min="2314" max="2560" width="9.140625" style="92"/>
    <col min="2561" max="2561" width="11.7109375" style="92" bestFit="1" customWidth="1"/>
    <col min="2562" max="2564" width="0" style="92" hidden="1" customWidth="1"/>
    <col min="2565" max="2567" width="9.140625" style="92" customWidth="1"/>
    <col min="2568" max="2568" width="9.7109375" style="92" customWidth="1"/>
    <col min="2569" max="2569" width="9.140625" style="92" customWidth="1"/>
    <col min="2570" max="2816" width="9.140625" style="92"/>
    <col min="2817" max="2817" width="11.7109375" style="92" bestFit="1" customWidth="1"/>
    <col min="2818" max="2820" width="0" style="92" hidden="1" customWidth="1"/>
    <col min="2821" max="2823" width="9.140625" style="92" customWidth="1"/>
    <col min="2824" max="2824" width="9.7109375" style="92" customWidth="1"/>
    <col min="2825" max="2825" width="9.140625" style="92" customWidth="1"/>
    <col min="2826" max="3072" width="9.140625" style="92"/>
    <col min="3073" max="3073" width="11.7109375" style="92" bestFit="1" customWidth="1"/>
    <col min="3074" max="3076" width="0" style="92" hidden="1" customWidth="1"/>
    <col min="3077" max="3079" width="9.140625" style="92" customWidth="1"/>
    <col min="3080" max="3080" width="9.7109375" style="92" customWidth="1"/>
    <col min="3081" max="3081" width="9.140625" style="92" customWidth="1"/>
    <col min="3082" max="3328" width="9.140625" style="92"/>
    <col min="3329" max="3329" width="11.7109375" style="92" bestFit="1" customWidth="1"/>
    <col min="3330" max="3332" width="0" style="92" hidden="1" customWidth="1"/>
    <col min="3333" max="3335" width="9.140625" style="92" customWidth="1"/>
    <col min="3336" max="3336" width="9.7109375" style="92" customWidth="1"/>
    <col min="3337" max="3337" width="9.140625" style="92" customWidth="1"/>
    <col min="3338" max="3584" width="9.140625" style="92"/>
    <col min="3585" max="3585" width="11.7109375" style="92" bestFit="1" customWidth="1"/>
    <col min="3586" max="3588" width="0" style="92" hidden="1" customWidth="1"/>
    <col min="3589" max="3591" width="9.140625" style="92" customWidth="1"/>
    <col min="3592" max="3592" width="9.7109375" style="92" customWidth="1"/>
    <col min="3593" max="3593" width="9.140625" style="92" customWidth="1"/>
    <col min="3594" max="3840" width="9.140625" style="92"/>
    <col min="3841" max="3841" width="11.7109375" style="92" bestFit="1" customWidth="1"/>
    <col min="3842" max="3844" width="0" style="92" hidden="1" customWidth="1"/>
    <col min="3845" max="3847" width="9.140625" style="92" customWidth="1"/>
    <col min="3848" max="3848" width="9.7109375" style="92" customWidth="1"/>
    <col min="3849" max="3849" width="9.140625" style="92" customWidth="1"/>
    <col min="3850" max="4096" width="9.140625" style="92"/>
    <col min="4097" max="4097" width="11.7109375" style="92" bestFit="1" customWidth="1"/>
    <col min="4098" max="4100" width="0" style="92" hidden="1" customWidth="1"/>
    <col min="4101" max="4103" width="9.140625" style="92" customWidth="1"/>
    <col min="4104" max="4104" width="9.7109375" style="92" customWidth="1"/>
    <col min="4105" max="4105" width="9.140625" style="92" customWidth="1"/>
    <col min="4106" max="4352" width="9.140625" style="92"/>
    <col min="4353" max="4353" width="11.7109375" style="92" bestFit="1" customWidth="1"/>
    <col min="4354" max="4356" width="0" style="92" hidden="1" customWidth="1"/>
    <col min="4357" max="4359" width="9.140625" style="92" customWidth="1"/>
    <col min="4360" max="4360" width="9.7109375" style="92" customWidth="1"/>
    <col min="4361" max="4361" width="9.140625" style="92" customWidth="1"/>
    <col min="4362" max="4608" width="9.140625" style="92"/>
    <col min="4609" max="4609" width="11.7109375" style="92" bestFit="1" customWidth="1"/>
    <col min="4610" max="4612" width="0" style="92" hidden="1" customWidth="1"/>
    <col min="4613" max="4615" width="9.140625" style="92" customWidth="1"/>
    <col min="4616" max="4616" width="9.7109375" style="92" customWidth="1"/>
    <col min="4617" max="4617" width="9.140625" style="92" customWidth="1"/>
    <col min="4618" max="4864" width="9.140625" style="92"/>
    <col min="4865" max="4865" width="11.7109375" style="92" bestFit="1" customWidth="1"/>
    <col min="4866" max="4868" width="0" style="92" hidden="1" customWidth="1"/>
    <col min="4869" max="4871" width="9.140625" style="92" customWidth="1"/>
    <col min="4872" max="4872" width="9.7109375" style="92" customWidth="1"/>
    <col min="4873" max="4873" width="9.140625" style="92" customWidth="1"/>
    <col min="4874" max="5120" width="9.140625" style="92"/>
    <col min="5121" max="5121" width="11.7109375" style="92" bestFit="1" customWidth="1"/>
    <col min="5122" max="5124" width="0" style="92" hidden="1" customWidth="1"/>
    <col min="5125" max="5127" width="9.140625" style="92" customWidth="1"/>
    <col min="5128" max="5128" width="9.7109375" style="92" customWidth="1"/>
    <col min="5129" max="5129" width="9.140625" style="92" customWidth="1"/>
    <col min="5130" max="5376" width="9.140625" style="92"/>
    <col min="5377" max="5377" width="11.7109375" style="92" bestFit="1" customWidth="1"/>
    <col min="5378" max="5380" width="0" style="92" hidden="1" customWidth="1"/>
    <col min="5381" max="5383" width="9.140625" style="92" customWidth="1"/>
    <col min="5384" max="5384" width="9.7109375" style="92" customWidth="1"/>
    <col min="5385" max="5385" width="9.140625" style="92" customWidth="1"/>
    <col min="5386" max="5632" width="9.140625" style="92"/>
    <col min="5633" max="5633" width="11.7109375" style="92" bestFit="1" customWidth="1"/>
    <col min="5634" max="5636" width="0" style="92" hidden="1" customWidth="1"/>
    <col min="5637" max="5639" width="9.140625" style="92" customWidth="1"/>
    <col min="5640" max="5640" width="9.7109375" style="92" customWidth="1"/>
    <col min="5641" max="5641" width="9.140625" style="92" customWidth="1"/>
    <col min="5642" max="5888" width="9.140625" style="92"/>
    <col min="5889" max="5889" width="11.7109375" style="92" bestFit="1" customWidth="1"/>
    <col min="5890" max="5892" width="0" style="92" hidden="1" customWidth="1"/>
    <col min="5893" max="5895" width="9.140625" style="92" customWidth="1"/>
    <col min="5896" max="5896" width="9.7109375" style="92" customWidth="1"/>
    <col min="5897" max="5897" width="9.140625" style="92" customWidth="1"/>
    <col min="5898" max="6144" width="9.140625" style="92"/>
    <col min="6145" max="6145" width="11.7109375" style="92" bestFit="1" customWidth="1"/>
    <col min="6146" max="6148" width="0" style="92" hidden="1" customWidth="1"/>
    <col min="6149" max="6151" width="9.140625" style="92" customWidth="1"/>
    <col min="6152" max="6152" width="9.7109375" style="92" customWidth="1"/>
    <col min="6153" max="6153" width="9.140625" style="92" customWidth="1"/>
    <col min="6154" max="6400" width="9.140625" style="92"/>
    <col min="6401" max="6401" width="11.7109375" style="92" bestFit="1" customWidth="1"/>
    <col min="6402" max="6404" width="0" style="92" hidden="1" customWidth="1"/>
    <col min="6405" max="6407" width="9.140625" style="92" customWidth="1"/>
    <col min="6408" max="6408" width="9.7109375" style="92" customWidth="1"/>
    <col min="6409" max="6409" width="9.140625" style="92" customWidth="1"/>
    <col min="6410" max="6656" width="9.140625" style="92"/>
    <col min="6657" max="6657" width="11.7109375" style="92" bestFit="1" customWidth="1"/>
    <col min="6658" max="6660" width="0" style="92" hidden="1" customWidth="1"/>
    <col min="6661" max="6663" width="9.140625" style="92" customWidth="1"/>
    <col min="6664" max="6664" width="9.7109375" style="92" customWidth="1"/>
    <col min="6665" max="6665" width="9.140625" style="92" customWidth="1"/>
    <col min="6666" max="6912" width="9.140625" style="92"/>
    <col min="6913" max="6913" width="11.7109375" style="92" bestFit="1" customWidth="1"/>
    <col min="6914" max="6916" width="0" style="92" hidden="1" customWidth="1"/>
    <col min="6917" max="6919" width="9.140625" style="92" customWidth="1"/>
    <col min="6920" max="6920" width="9.7109375" style="92" customWidth="1"/>
    <col min="6921" max="6921" width="9.140625" style="92" customWidth="1"/>
    <col min="6922" max="7168" width="9.140625" style="92"/>
    <col min="7169" max="7169" width="11.7109375" style="92" bestFit="1" customWidth="1"/>
    <col min="7170" max="7172" width="0" style="92" hidden="1" customWidth="1"/>
    <col min="7173" max="7175" width="9.140625" style="92" customWidth="1"/>
    <col min="7176" max="7176" width="9.7109375" style="92" customWidth="1"/>
    <col min="7177" max="7177" width="9.140625" style="92" customWidth="1"/>
    <col min="7178" max="7424" width="9.140625" style="92"/>
    <col min="7425" max="7425" width="11.7109375" style="92" bestFit="1" customWidth="1"/>
    <col min="7426" max="7428" width="0" style="92" hidden="1" customWidth="1"/>
    <col min="7429" max="7431" width="9.140625" style="92" customWidth="1"/>
    <col min="7432" max="7432" width="9.7109375" style="92" customWidth="1"/>
    <col min="7433" max="7433" width="9.140625" style="92" customWidth="1"/>
    <col min="7434" max="7680" width="9.140625" style="92"/>
    <col min="7681" max="7681" width="11.7109375" style="92" bestFit="1" customWidth="1"/>
    <col min="7682" max="7684" width="0" style="92" hidden="1" customWidth="1"/>
    <col min="7685" max="7687" width="9.140625" style="92" customWidth="1"/>
    <col min="7688" max="7688" width="9.7109375" style="92" customWidth="1"/>
    <col min="7689" max="7689" width="9.140625" style="92" customWidth="1"/>
    <col min="7690" max="7936" width="9.140625" style="92"/>
    <col min="7937" max="7937" width="11.7109375" style="92" bestFit="1" customWidth="1"/>
    <col min="7938" max="7940" width="0" style="92" hidden="1" customWidth="1"/>
    <col min="7941" max="7943" width="9.140625" style="92" customWidth="1"/>
    <col min="7944" max="7944" width="9.7109375" style="92" customWidth="1"/>
    <col min="7945" max="7945" width="9.140625" style="92" customWidth="1"/>
    <col min="7946" max="8192" width="9.140625" style="92"/>
    <col min="8193" max="8193" width="11.7109375" style="92" bestFit="1" customWidth="1"/>
    <col min="8194" max="8196" width="0" style="92" hidden="1" customWidth="1"/>
    <col min="8197" max="8199" width="9.140625" style="92" customWidth="1"/>
    <col min="8200" max="8200" width="9.7109375" style="92" customWidth="1"/>
    <col min="8201" max="8201" width="9.140625" style="92" customWidth="1"/>
    <col min="8202" max="8448" width="9.140625" style="92"/>
    <col min="8449" max="8449" width="11.7109375" style="92" bestFit="1" customWidth="1"/>
    <col min="8450" max="8452" width="0" style="92" hidden="1" customWidth="1"/>
    <col min="8453" max="8455" width="9.140625" style="92" customWidth="1"/>
    <col min="8456" max="8456" width="9.7109375" style="92" customWidth="1"/>
    <col min="8457" max="8457" width="9.140625" style="92" customWidth="1"/>
    <col min="8458" max="8704" width="9.140625" style="92"/>
    <col min="8705" max="8705" width="11.7109375" style="92" bestFit="1" customWidth="1"/>
    <col min="8706" max="8708" width="0" style="92" hidden="1" customWidth="1"/>
    <col min="8709" max="8711" width="9.140625" style="92" customWidth="1"/>
    <col min="8712" max="8712" width="9.7109375" style="92" customWidth="1"/>
    <col min="8713" max="8713" width="9.140625" style="92" customWidth="1"/>
    <col min="8714" max="8960" width="9.140625" style="92"/>
    <col min="8961" max="8961" width="11.7109375" style="92" bestFit="1" customWidth="1"/>
    <col min="8962" max="8964" width="0" style="92" hidden="1" customWidth="1"/>
    <col min="8965" max="8967" width="9.140625" style="92" customWidth="1"/>
    <col min="8968" max="8968" width="9.7109375" style="92" customWidth="1"/>
    <col min="8969" max="8969" width="9.140625" style="92" customWidth="1"/>
    <col min="8970" max="9216" width="9.140625" style="92"/>
    <col min="9217" max="9217" width="11.7109375" style="92" bestFit="1" customWidth="1"/>
    <col min="9218" max="9220" width="0" style="92" hidden="1" customWidth="1"/>
    <col min="9221" max="9223" width="9.140625" style="92" customWidth="1"/>
    <col min="9224" max="9224" width="9.7109375" style="92" customWidth="1"/>
    <col min="9225" max="9225" width="9.140625" style="92" customWidth="1"/>
    <col min="9226" max="9472" width="9.140625" style="92"/>
    <col min="9473" max="9473" width="11.7109375" style="92" bestFit="1" customWidth="1"/>
    <col min="9474" max="9476" width="0" style="92" hidden="1" customWidth="1"/>
    <col min="9477" max="9479" width="9.140625" style="92" customWidth="1"/>
    <col min="9480" max="9480" width="9.7109375" style="92" customWidth="1"/>
    <col min="9481" max="9481" width="9.140625" style="92" customWidth="1"/>
    <col min="9482" max="9728" width="9.140625" style="92"/>
    <col min="9729" max="9729" width="11.7109375" style="92" bestFit="1" customWidth="1"/>
    <col min="9730" max="9732" width="0" style="92" hidden="1" customWidth="1"/>
    <col min="9733" max="9735" width="9.140625" style="92" customWidth="1"/>
    <col min="9736" max="9736" width="9.7109375" style="92" customWidth="1"/>
    <col min="9737" max="9737" width="9.140625" style="92" customWidth="1"/>
    <col min="9738" max="9984" width="9.140625" style="92"/>
    <col min="9985" max="9985" width="11.7109375" style="92" bestFit="1" customWidth="1"/>
    <col min="9986" max="9988" width="0" style="92" hidden="1" customWidth="1"/>
    <col min="9989" max="9991" width="9.140625" style="92" customWidth="1"/>
    <col min="9992" max="9992" width="9.7109375" style="92" customWidth="1"/>
    <col min="9993" max="9993" width="9.140625" style="92" customWidth="1"/>
    <col min="9994" max="10240" width="9.140625" style="92"/>
    <col min="10241" max="10241" width="11.7109375" style="92" bestFit="1" customWidth="1"/>
    <col min="10242" max="10244" width="0" style="92" hidden="1" customWidth="1"/>
    <col min="10245" max="10247" width="9.140625" style="92" customWidth="1"/>
    <col min="10248" max="10248" width="9.7109375" style="92" customWidth="1"/>
    <col min="10249" max="10249" width="9.140625" style="92" customWidth="1"/>
    <col min="10250" max="10496" width="9.140625" style="92"/>
    <col min="10497" max="10497" width="11.7109375" style="92" bestFit="1" customWidth="1"/>
    <col min="10498" max="10500" width="0" style="92" hidden="1" customWidth="1"/>
    <col min="10501" max="10503" width="9.140625" style="92" customWidth="1"/>
    <col min="10504" max="10504" width="9.7109375" style="92" customWidth="1"/>
    <col min="10505" max="10505" width="9.140625" style="92" customWidth="1"/>
    <col min="10506" max="10752" width="9.140625" style="92"/>
    <col min="10753" max="10753" width="11.7109375" style="92" bestFit="1" customWidth="1"/>
    <col min="10754" max="10756" width="0" style="92" hidden="1" customWidth="1"/>
    <col min="10757" max="10759" width="9.140625" style="92" customWidth="1"/>
    <col min="10760" max="10760" width="9.7109375" style="92" customWidth="1"/>
    <col min="10761" max="10761" width="9.140625" style="92" customWidth="1"/>
    <col min="10762" max="11008" width="9.140625" style="92"/>
    <col min="11009" max="11009" width="11.7109375" style="92" bestFit="1" customWidth="1"/>
    <col min="11010" max="11012" width="0" style="92" hidden="1" customWidth="1"/>
    <col min="11013" max="11015" width="9.140625" style="92" customWidth="1"/>
    <col min="11016" max="11016" width="9.7109375" style="92" customWidth="1"/>
    <col min="11017" max="11017" width="9.140625" style="92" customWidth="1"/>
    <col min="11018" max="11264" width="9.140625" style="92"/>
    <col min="11265" max="11265" width="11.7109375" style="92" bestFit="1" customWidth="1"/>
    <col min="11266" max="11268" width="0" style="92" hidden="1" customWidth="1"/>
    <col min="11269" max="11271" width="9.140625" style="92" customWidth="1"/>
    <col min="11272" max="11272" width="9.7109375" style="92" customWidth="1"/>
    <col min="11273" max="11273" width="9.140625" style="92" customWidth="1"/>
    <col min="11274" max="11520" width="9.140625" style="92"/>
    <col min="11521" max="11521" width="11.7109375" style="92" bestFit="1" customWidth="1"/>
    <col min="11522" max="11524" width="0" style="92" hidden="1" customWidth="1"/>
    <col min="11525" max="11527" width="9.140625" style="92" customWidth="1"/>
    <col min="11528" max="11528" width="9.7109375" style="92" customWidth="1"/>
    <col min="11529" max="11529" width="9.140625" style="92" customWidth="1"/>
    <col min="11530" max="11776" width="9.140625" style="92"/>
    <col min="11777" max="11777" width="11.7109375" style="92" bestFit="1" customWidth="1"/>
    <col min="11778" max="11780" width="0" style="92" hidden="1" customWidth="1"/>
    <col min="11781" max="11783" width="9.140625" style="92" customWidth="1"/>
    <col min="11784" max="11784" width="9.7109375" style="92" customWidth="1"/>
    <col min="11785" max="11785" width="9.140625" style="92" customWidth="1"/>
    <col min="11786" max="12032" width="9.140625" style="92"/>
    <col min="12033" max="12033" width="11.7109375" style="92" bestFit="1" customWidth="1"/>
    <col min="12034" max="12036" width="0" style="92" hidden="1" customWidth="1"/>
    <col min="12037" max="12039" width="9.140625" style="92" customWidth="1"/>
    <col min="12040" max="12040" width="9.7109375" style="92" customWidth="1"/>
    <col min="12041" max="12041" width="9.140625" style="92" customWidth="1"/>
    <col min="12042" max="12288" width="9.140625" style="92"/>
    <col min="12289" max="12289" width="11.7109375" style="92" bestFit="1" customWidth="1"/>
    <col min="12290" max="12292" width="0" style="92" hidden="1" customWidth="1"/>
    <col min="12293" max="12295" width="9.140625" style="92" customWidth="1"/>
    <col min="12296" max="12296" width="9.7109375" style="92" customWidth="1"/>
    <col min="12297" max="12297" width="9.140625" style="92" customWidth="1"/>
    <col min="12298" max="12544" width="9.140625" style="92"/>
    <col min="12545" max="12545" width="11.7109375" style="92" bestFit="1" customWidth="1"/>
    <col min="12546" max="12548" width="0" style="92" hidden="1" customWidth="1"/>
    <col min="12549" max="12551" width="9.140625" style="92" customWidth="1"/>
    <col min="12552" max="12552" width="9.7109375" style="92" customWidth="1"/>
    <col min="12553" max="12553" width="9.140625" style="92" customWidth="1"/>
    <col min="12554" max="12800" width="9.140625" style="92"/>
    <col min="12801" max="12801" width="11.7109375" style="92" bestFit="1" customWidth="1"/>
    <col min="12802" max="12804" width="0" style="92" hidden="1" customWidth="1"/>
    <col min="12805" max="12807" width="9.140625" style="92" customWidth="1"/>
    <col min="12808" max="12808" width="9.7109375" style="92" customWidth="1"/>
    <col min="12809" max="12809" width="9.140625" style="92" customWidth="1"/>
    <col min="12810" max="13056" width="9.140625" style="92"/>
    <col min="13057" max="13057" width="11.7109375" style="92" bestFit="1" customWidth="1"/>
    <col min="13058" max="13060" width="0" style="92" hidden="1" customWidth="1"/>
    <col min="13061" max="13063" width="9.140625" style="92" customWidth="1"/>
    <col min="13064" max="13064" width="9.7109375" style="92" customWidth="1"/>
    <col min="13065" max="13065" width="9.140625" style="92" customWidth="1"/>
    <col min="13066" max="13312" width="9.140625" style="92"/>
    <col min="13313" max="13313" width="11.7109375" style="92" bestFit="1" customWidth="1"/>
    <col min="13314" max="13316" width="0" style="92" hidden="1" customWidth="1"/>
    <col min="13317" max="13319" width="9.140625" style="92" customWidth="1"/>
    <col min="13320" max="13320" width="9.7109375" style="92" customWidth="1"/>
    <col min="13321" max="13321" width="9.140625" style="92" customWidth="1"/>
    <col min="13322" max="13568" width="9.140625" style="92"/>
    <col min="13569" max="13569" width="11.7109375" style="92" bestFit="1" customWidth="1"/>
    <col min="13570" max="13572" width="0" style="92" hidden="1" customWidth="1"/>
    <col min="13573" max="13575" width="9.140625" style="92" customWidth="1"/>
    <col min="13576" max="13576" width="9.7109375" style="92" customWidth="1"/>
    <col min="13577" max="13577" width="9.140625" style="92" customWidth="1"/>
    <col min="13578" max="13824" width="9.140625" style="92"/>
    <col min="13825" max="13825" width="11.7109375" style="92" bestFit="1" customWidth="1"/>
    <col min="13826" max="13828" width="0" style="92" hidden="1" customWidth="1"/>
    <col min="13829" max="13831" width="9.140625" style="92" customWidth="1"/>
    <col min="13832" max="13832" width="9.7109375" style="92" customWidth="1"/>
    <col min="13833" max="13833" width="9.140625" style="92" customWidth="1"/>
    <col min="13834" max="14080" width="9.140625" style="92"/>
    <col min="14081" max="14081" width="11.7109375" style="92" bestFit="1" customWidth="1"/>
    <col min="14082" max="14084" width="0" style="92" hidden="1" customWidth="1"/>
    <col min="14085" max="14087" width="9.140625" style="92" customWidth="1"/>
    <col min="14088" max="14088" width="9.7109375" style="92" customWidth="1"/>
    <col min="14089" max="14089" width="9.140625" style="92" customWidth="1"/>
    <col min="14090" max="14336" width="9.140625" style="92"/>
    <col min="14337" max="14337" width="11.7109375" style="92" bestFit="1" customWidth="1"/>
    <col min="14338" max="14340" width="0" style="92" hidden="1" customWidth="1"/>
    <col min="14341" max="14343" width="9.140625" style="92" customWidth="1"/>
    <col min="14344" max="14344" width="9.7109375" style="92" customWidth="1"/>
    <col min="14345" max="14345" width="9.140625" style="92" customWidth="1"/>
    <col min="14346" max="14592" width="9.140625" style="92"/>
    <col min="14593" max="14593" width="11.7109375" style="92" bestFit="1" customWidth="1"/>
    <col min="14594" max="14596" width="0" style="92" hidden="1" customWidth="1"/>
    <col min="14597" max="14599" width="9.140625" style="92" customWidth="1"/>
    <col min="14600" max="14600" width="9.7109375" style="92" customWidth="1"/>
    <col min="14601" max="14601" width="9.140625" style="92" customWidth="1"/>
    <col min="14602" max="14848" width="9.140625" style="92"/>
    <col min="14849" max="14849" width="11.7109375" style="92" bestFit="1" customWidth="1"/>
    <col min="14850" max="14852" width="0" style="92" hidden="1" customWidth="1"/>
    <col min="14853" max="14855" width="9.140625" style="92" customWidth="1"/>
    <col min="14856" max="14856" width="9.7109375" style="92" customWidth="1"/>
    <col min="14857" max="14857" width="9.140625" style="92" customWidth="1"/>
    <col min="14858" max="15104" width="9.140625" style="92"/>
    <col min="15105" max="15105" width="11.7109375" style="92" bestFit="1" customWidth="1"/>
    <col min="15106" max="15108" width="0" style="92" hidden="1" customWidth="1"/>
    <col min="15109" max="15111" width="9.140625" style="92" customWidth="1"/>
    <col min="15112" max="15112" width="9.7109375" style="92" customWidth="1"/>
    <col min="15113" max="15113" width="9.140625" style="92" customWidth="1"/>
    <col min="15114" max="15360" width="9.140625" style="92"/>
    <col min="15361" max="15361" width="11.7109375" style="92" bestFit="1" customWidth="1"/>
    <col min="15362" max="15364" width="0" style="92" hidden="1" customWidth="1"/>
    <col min="15365" max="15367" width="9.140625" style="92" customWidth="1"/>
    <col min="15368" max="15368" width="9.7109375" style="92" customWidth="1"/>
    <col min="15369" max="15369" width="9.140625" style="92" customWidth="1"/>
    <col min="15370" max="15616" width="9.140625" style="92"/>
    <col min="15617" max="15617" width="11.7109375" style="92" bestFit="1" customWidth="1"/>
    <col min="15618" max="15620" width="0" style="92" hidden="1" customWidth="1"/>
    <col min="15621" max="15623" width="9.140625" style="92" customWidth="1"/>
    <col min="15624" max="15624" width="9.7109375" style="92" customWidth="1"/>
    <col min="15625" max="15625" width="9.140625" style="92" customWidth="1"/>
    <col min="15626" max="15872" width="9.140625" style="92"/>
    <col min="15873" max="15873" width="11.7109375" style="92" bestFit="1" customWidth="1"/>
    <col min="15874" max="15876" width="0" style="92" hidden="1" customWidth="1"/>
    <col min="15877" max="15879" width="9.140625" style="92" customWidth="1"/>
    <col min="15880" max="15880" width="9.7109375" style="92" customWidth="1"/>
    <col min="15881" max="15881" width="9.140625" style="92" customWidth="1"/>
    <col min="15882" max="16128" width="9.140625" style="92"/>
    <col min="16129" max="16129" width="11.7109375" style="92" bestFit="1" customWidth="1"/>
    <col min="16130" max="16132" width="0" style="92" hidden="1" customWidth="1"/>
    <col min="16133" max="16135" width="9.140625" style="92" customWidth="1"/>
    <col min="16136" max="16136" width="9.7109375" style="92" customWidth="1"/>
    <col min="16137" max="16137" width="9.140625" style="92" customWidth="1"/>
    <col min="16138" max="16384" width="9.140625" style="92"/>
  </cols>
  <sheetData>
    <row r="1" spans="1:13">
      <c r="A1" s="1537" t="s">
        <v>189</v>
      </c>
      <c r="B1" s="1537"/>
      <c r="C1" s="1537"/>
      <c r="D1" s="1537"/>
      <c r="E1" s="1537"/>
      <c r="F1" s="1537"/>
      <c r="G1" s="1537"/>
      <c r="H1" s="1537"/>
      <c r="I1" s="1537"/>
      <c r="J1" s="1537"/>
      <c r="K1" s="1537"/>
      <c r="L1" s="1537"/>
      <c r="M1" s="1537"/>
    </row>
    <row r="2" spans="1:13" ht="15.75">
      <c r="A2" s="1538" t="s">
        <v>1028</v>
      </c>
      <c r="B2" s="1538"/>
      <c r="C2" s="1538"/>
      <c r="D2" s="1538"/>
      <c r="E2" s="1538"/>
      <c r="F2" s="1538"/>
      <c r="G2" s="1538"/>
      <c r="H2" s="1538"/>
      <c r="I2" s="1538"/>
      <c r="J2" s="1538"/>
      <c r="K2" s="1538"/>
      <c r="L2" s="1538"/>
      <c r="M2" s="1538"/>
    </row>
    <row r="3" spans="1:13">
      <c r="A3" s="1539" t="s">
        <v>209</v>
      </c>
      <c r="B3" s="1539"/>
      <c r="C3" s="1539"/>
      <c r="D3" s="1539"/>
      <c r="E3" s="1539"/>
      <c r="F3" s="1539"/>
      <c r="G3" s="1539"/>
      <c r="H3" s="1539"/>
      <c r="I3" s="1539"/>
      <c r="J3" s="1539"/>
      <c r="K3" s="1539"/>
      <c r="L3" s="1539"/>
      <c r="M3" s="1539"/>
    </row>
    <row r="4" spans="1:13" ht="13.5" thickBot="1">
      <c r="A4" s="93"/>
      <c r="B4" s="93"/>
      <c r="C4" s="93"/>
      <c r="D4" s="93"/>
      <c r="E4" s="93"/>
      <c r="F4" s="93"/>
      <c r="G4" s="93"/>
    </row>
    <row r="5" spans="1:13" ht="23.25" customHeight="1" thickTop="1">
      <c r="A5" s="1540" t="s">
        <v>210</v>
      </c>
      <c r="B5" s="1542" t="s">
        <v>211</v>
      </c>
      <c r="C5" s="1542"/>
      <c r="D5" s="1543"/>
      <c r="E5" s="1542" t="s">
        <v>4</v>
      </c>
      <c r="F5" s="1542"/>
      <c r="G5" s="1543"/>
      <c r="H5" s="1542" t="s">
        <v>5</v>
      </c>
      <c r="I5" s="1542"/>
      <c r="J5" s="1543"/>
      <c r="K5" s="1542" t="s">
        <v>128</v>
      </c>
      <c r="L5" s="1542"/>
      <c r="M5" s="1544"/>
    </row>
    <row r="6" spans="1:13" ht="23.25" customHeight="1">
      <c r="A6" s="1541"/>
      <c r="B6" s="199" t="s">
        <v>212</v>
      </c>
      <c r="C6" s="199" t="s">
        <v>213</v>
      </c>
      <c r="D6" s="199" t="s">
        <v>214</v>
      </c>
      <c r="E6" s="199" t="s">
        <v>212</v>
      </c>
      <c r="F6" s="199" t="s">
        <v>213</v>
      </c>
      <c r="G6" s="199" t="s">
        <v>214</v>
      </c>
      <c r="H6" s="199" t="s">
        <v>212</v>
      </c>
      <c r="I6" s="199" t="s">
        <v>213</v>
      </c>
      <c r="J6" s="199" t="s">
        <v>214</v>
      </c>
      <c r="K6" s="199" t="s">
        <v>212</v>
      </c>
      <c r="L6" s="199" t="s">
        <v>213</v>
      </c>
      <c r="M6" s="221" t="s">
        <v>214</v>
      </c>
    </row>
    <row r="7" spans="1:13" ht="23.25" customHeight="1">
      <c r="A7" s="222" t="s">
        <v>195</v>
      </c>
      <c r="B7" s="200">
        <v>11.852776044915785</v>
      </c>
      <c r="C7" s="201">
        <v>10.026857654431524</v>
      </c>
      <c r="D7" s="202">
        <f>B7-C7</f>
        <v>1.8259183904842615</v>
      </c>
      <c r="E7" s="203">
        <v>6.9</v>
      </c>
      <c r="F7" s="204">
        <v>3.7</v>
      </c>
      <c r="G7" s="205">
        <f t="shared" ref="G7:G18" si="0">E7-F7</f>
        <v>3.2</v>
      </c>
      <c r="H7" s="203">
        <v>8.6</v>
      </c>
      <c r="I7" s="204">
        <v>5.0999999999999996</v>
      </c>
      <c r="J7" s="206">
        <f t="shared" ref="J7:J18" si="1">H7-I7</f>
        <v>3.5</v>
      </c>
      <c r="K7" s="207">
        <v>2.29</v>
      </c>
      <c r="L7" s="208">
        <v>3.4</v>
      </c>
      <c r="M7" s="223">
        <f>K7-L7</f>
        <v>-1.1099999999999999</v>
      </c>
    </row>
    <row r="8" spans="1:13" ht="23.25" customHeight="1">
      <c r="A8" s="222" t="s">
        <v>196</v>
      </c>
      <c r="B8" s="200">
        <v>11.241507103150084</v>
      </c>
      <c r="C8" s="201">
        <v>9.7345132743362797</v>
      </c>
      <c r="D8" s="209">
        <f t="shared" ref="D8:D18" si="2">B8-C8</f>
        <v>1.5069938288138047</v>
      </c>
      <c r="E8" s="210">
        <v>7.2</v>
      </c>
      <c r="F8" s="211">
        <v>4.4000000000000004</v>
      </c>
      <c r="G8" s="205">
        <f t="shared" si="0"/>
        <v>2.8</v>
      </c>
      <c r="H8" s="210">
        <v>7.9</v>
      </c>
      <c r="I8" s="211">
        <v>4.3</v>
      </c>
      <c r="J8" s="212">
        <f t="shared" si="1"/>
        <v>3.6000000000000005</v>
      </c>
      <c r="K8" s="213">
        <v>3.39</v>
      </c>
      <c r="L8" s="214">
        <v>3.3</v>
      </c>
      <c r="M8" s="224">
        <f>K8-L8</f>
        <v>9.0000000000000302E-2</v>
      </c>
    </row>
    <row r="9" spans="1:13" ht="23.25" customHeight="1">
      <c r="A9" s="222" t="s">
        <v>197</v>
      </c>
      <c r="B9" s="200">
        <v>10.51344743276286</v>
      </c>
      <c r="C9" s="201">
        <v>9.7539543057996667</v>
      </c>
      <c r="D9" s="209">
        <f t="shared" si="2"/>
        <v>0.75949312696319282</v>
      </c>
      <c r="E9" s="215">
        <v>8.1999999999999993</v>
      </c>
      <c r="F9" s="211">
        <v>5</v>
      </c>
      <c r="G9" s="205">
        <f t="shared" si="0"/>
        <v>3.1999999999999993</v>
      </c>
      <c r="H9" s="215">
        <v>6.7</v>
      </c>
      <c r="I9" s="211">
        <v>4.2</v>
      </c>
      <c r="J9" s="212">
        <f t="shared" si="1"/>
        <v>2.5</v>
      </c>
      <c r="K9" s="213">
        <v>3.1</v>
      </c>
      <c r="L9" s="211">
        <v>3.6</v>
      </c>
      <c r="M9" s="224">
        <f>K9-L9</f>
        <v>-0.5</v>
      </c>
    </row>
    <row r="10" spans="1:13" ht="23.25" customHeight="1">
      <c r="A10" s="222" t="s">
        <v>198</v>
      </c>
      <c r="B10" s="200">
        <v>10.465116279069761</v>
      </c>
      <c r="C10" s="201">
        <v>9.9035933391761688</v>
      </c>
      <c r="D10" s="209">
        <f t="shared" si="2"/>
        <v>0.56152293989359237</v>
      </c>
      <c r="E10" s="215">
        <v>10.4</v>
      </c>
      <c r="F10" s="211">
        <v>5.4</v>
      </c>
      <c r="G10" s="205">
        <f t="shared" si="0"/>
        <v>5</v>
      </c>
      <c r="H10" s="215">
        <v>4.8</v>
      </c>
      <c r="I10" s="211">
        <v>3.6</v>
      </c>
      <c r="J10" s="212">
        <f t="shared" si="1"/>
        <v>1.1999999999999997</v>
      </c>
      <c r="K10" s="213"/>
      <c r="L10" s="211"/>
      <c r="M10" s="225"/>
    </row>
    <row r="11" spans="1:13" ht="23.25" customHeight="1">
      <c r="A11" s="222" t="s">
        <v>199</v>
      </c>
      <c r="B11" s="200">
        <v>10.368098159509202</v>
      </c>
      <c r="C11" s="201">
        <v>10.563380281690144</v>
      </c>
      <c r="D11" s="209">
        <f t="shared" si="2"/>
        <v>-0.19528212218094154</v>
      </c>
      <c r="E11" s="215">
        <v>11.6</v>
      </c>
      <c r="F11" s="211">
        <v>5.6</v>
      </c>
      <c r="G11" s="205">
        <f t="shared" si="0"/>
        <v>6</v>
      </c>
      <c r="H11" s="215">
        <v>3.8</v>
      </c>
      <c r="I11" s="211">
        <v>3.4</v>
      </c>
      <c r="J11" s="205">
        <f t="shared" si="1"/>
        <v>0.39999999999999991</v>
      </c>
      <c r="K11" s="213"/>
      <c r="L11" s="214"/>
      <c r="M11" s="224"/>
    </row>
    <row r="12" spans="1:13" ht="23.25" customHeight="1">
      <c r="A12" s="222" t="s">
        <v>200</v>
      </c>
      <c r="B12" s="200">
        <v>9.8170731707317032</v>
      </c>
      <c r="C12" s="201">
        <v>10.78947368421052</v>
      </c>
      <c r="D12" s="209">
        <f t="shared" si="2"/>
        <v>-0.97240051347881717</v>
      </c>
      <c r="E12" s="215">
        <v>12.1</v>
      </c>
      <c r="F12" s="211">
        <v>5.7</v>
      </c>
      <c r="G12" s="205">
        <f t="shared" si="0"/>
        <v>6.3999999999999995</v>
      </c>
      <c r="H12" s="215">
        <v>3.2</v>
      </c>
      <c r="I12" s="211">
        <v>3.2</v>
      </c>
      <c r="J12" s="205">
        <f t="shared" si="1"/>
        <v>0</v>
      </c>
      <c r="K12" s="215"/>
      <c r="L12" s="214"/>
      <c r="M12" s="224"/>
    </row>
    <row r="13" spans="1:13" ht="23.25" customHeight="1">
      <c r="A13" s="222" t="s">
        <v>201</v>
      </c>
      <c r="B13" s="200">
        <v>10.073260073260087</v>
      </c>
      <c r="C13" s="201">
        <v>10.907504363001735</v>
      </c>
      <c r="D13" s="209">
        <f t="shared" si="2"/>
        <v>-0.83424428974164755</v>
      </c>
      <c r="E13" s="216">
        <v>11.3</v>
      </c>
      <c r="F13" s="211">
        <v>5.2</v>
      </c>
      <c r="G13" s="205">
        <f t="shared" si="0"/>
        <v>6.1000000000000005</v>
      </c>
      <c r="H13" s="215">
        <v>3.26</v>
      </c>
      <c r="I13" s="211">
        <v>3.7</v>
      </c>
      <c r="J13" s="205">
        <f t="shared" si="1"/>
        <v>-0.44000000000000039</v>
      </c>
      <c r="K13" s="215"/>
      <c r="L13" s="214"/>
      <c r="M13" s="224"/>
    </row>
    <row r="14" spans="1:13" ht="23.25" customHeight="1">
      <c r="A14" s="222" t="s">
        <v>202</v>
      </c>
      <c r="B14" s="200">
        <v>10.237659963436926</v>
      </c>
      <c r="C14" s="201">
        <v>10.389610389610397</v>
      </c>
      <c r="D14" s="209">
        <f t="shared" si="2"/>
        <v>-0.15195042617347099</v>
      </c>
      <c r="E14" s="216">
        <v>10.199999999999999</v>
      </c>
      <c r="F14" s="211">
        <v>4.83</v>
      </c>
      <c r="G14" s="205">
        <f t="shared" si="0"/>
        <v>5.3699999999999992</v>
      </c>
      <c r="H14" s="215">
        <v>2.9</v>
      </c>
      <c r="I14" s="211">
        <v>3.8</v>
      </c>
      <c r="J14" s="205">
        <f t="shared" si="1"/>
        <v>-0.89999999999999991</v>
      </c>
      <c r="K14" s="215"/>
      <c r="L14" s="214"/>
      <c r="M14" s="224"/>
    </row>
    <row r="15" spans="1:13" ht="23.25" customHeight="1">
      <c r="A15" s="222" t="s">
        <v>203</v>
      </c>
      <c r="B15" s="200">
        <v>9.4578313253011999</v>
      </c>
      <c r="C15" s="201">
        <v>9.3936806148591074</v>
      </c>
      <c r="D15" s="209">
        <f t="shared" si="2"/>
        <v>6.4150710442092418E-2</v>
      </c>
      <c r="E15" s="215">
        <v>9.6999999999999993</v>
      </c>
      <c r="F15" s="211">
        <v>5.39</v>
      </c>
      <c r="G15" s="205">
        <f t="shared" si="0"/>
        <v>4.3099999999999996</v>
      </c>
      <c r="H15" s="215">
        <v>3.8</v>
      </c>
      <c r="I15" s="211">
        <v>3</v>
      </c>
      <c r="J15" s="205">
        <f t="shared" si="1"/>
        <v>0.79999999999999982</v>
      </c>
      <c r="K15" s="215"/>
      <c r="L15" s="214"/>
      <c r="M15" s="224"/>
    </row>
    <row r="16" spans="1:13" ht="23.25" customHeight="1">
      <c r="A16" s="222" t="s">
        <v>204</v>
      </c>
      <c r="B16" s="215">
        <v>8.6904761904761756</v>
      </c>
      <c r="C16" s="217">
        <v>9.3062605752960934</v>
      </c>
      <c r="D16" s="209">
        <f t="shared" si="2"/>
        <v>-0.61578438481991782</v>
      </c>
      <c r="E16" s="215">
        <v>10</v>
      </c>
      <c r="F16" s="211">
        <v>5.76</v>
      </c>
      <c r="G16" s="205">
        <f t="shared" si="0"/>
        <v>4.24</v>
      </c>
      <c r="H16" s="215">
        <v>3.36</v>
      </c>
      <c r="I16" s="211">
        <v>2.2000000000000002</v>
      </c>
      <c r="J16" s="205">
        <f t="shared" si="1"/>
        <v>1.1599999999999997</v>
      </c>
      <c r="K16" s="215"/>
      <c r="L16" s="214"/>
      <c r="M16" s="224"/>
    </row>
    <row r="17" spans="1:13" ht="23.25" customHeight="1">
      <c r="A17" s="222" t="s">
        <v>205</v>
      </c>
      <c r="B17" s="200">
        <v>8.2256169212690793</v>
      </c>
      <c r="C17" s="201">
        <v>9.8662207357859586</v>
      </c>
      <c r="D17" s="209">
        <f t="shared" si="2"/>
        <v>-1.6406038145168793</v>
      </c>
      <c r="E17" s="215">
        <v>11.1</v>
      </c>
      <c r="F17" s="211">
        <v>5.8</v>
      </c>
      <c r="G17" s="205">
        <f t="shared" si="0"/>
        <v>5.3</v>
      </c>
      <c r="H17" s="215">
        <v>2.78</v>
      </c>
      <c r="I17" s="211">
        <v>1.54</v>
      </c>
      <c r="J17" s="205">
        <f t="shared" si="1"/>
        <v>1.2399999999999998</v>
      </c>
      <c r="K17" s="215"/>
      <c r="L17" s="214"/>
      <c r="M17" s="224"/>
    </row>
    <row r="18" spans="1:13" ht="23.25" customHeight="1">
      <c r="A18" s="222" t="s">
        <v>206</v>
      </c>
      <c r="B18" s="200">
        <v>7.8</v>
      </c>
      <c r="C18" s="201">
        <v>9.637561779242148</v>
      </c>
      <c r="D18" s="209">
        <f t="shared" si="2"/>
        <v>-1.8375617792421481</v>
      </c>
      <c r="E18" s="203">
        <v>10.4</v>
      </c>
      <c r="F18" s="218">
        <v>6.1</v>
      </c>
      <c r="G18" s="205">
        <f t="shared" si="0"/>
        <v>4.3000000000000007</v>
      </c>
      <c r="H18" s="203">
        <v>2.71</v>
      </c>
      <c r="I18" s="218">
        <v>2.36</v>
      </c>
      <c r="J18" s="219">
        <f t="shared" si="1"/>
        <v>0.35000000000000009</v>
      </c>
      <c r="K18" s="203"/>
      <c r="L18" s="220"/>
      <c r="M18" s="226"/>
    </row>
    <row r="19" spans="1:13" ht="23.25" customHeight="1" thickBot="1">
      <c r="A19" s="227" t="s">
        <v>207</v>
      </c>
      <c r="B19" s="228">
        <f t="shared" ref="B19:M19" si="3">AVERAGE(B7:B18)</f>
        <v>9.8952385553235711</v>
      </c>
      <c r="C19" s="228">
        <f t="shared" si="3"/>
        <v>10.022717583119979</v>
      </c>
      <c r="D19" s="229">
        <f t="shared" si="3"/>
        <v>-0.12747902779640655</v>
      </c>
      <c r="E19" s="228">
        <f t="shared" si="3"/>
        <v>9.9250000000000007</v>
      </c>
      <c r="F19" s="228">
        <f t="shared" si="3"/>
        <v>5.2399999999999993</v>
      </c>
      <c r="G19" s="228">
        <f t="shared" si="3"/>
        <v>4.6849999999999996</v>
      </c>
      <c r="H19" s="228">
        <f t="shared" si="3"/>
        <v>4.484166666666666</v>
      </c>
      <c r="I19" s="228">
        <f t="shared" si="3"/>
        <v>3.3666666666666667</v>
      </c>
      <c r="J19" s="228">
        <f t="shared" si="3"/>
        <v>1.1174999999999999</v>
      </c>
      <c r="K19" s="228">
        <f t="shared" si="3"/>
        <v>2.9266666666666663</v>
      </c>
      <c r="L19" s="228">
        <f t="shared" si="3"/>
        <v>3.4333333333333331</v>
      </c>
      <c r="M19" s="230">
        <f t="shared" si="3"/>
        <v>-0.50666666666666649</v>
      </c>
    </row>
    <row r="20" spans="1:13" ht="13.5" thickTop="1">
      <c r="A20" s="1536" t="s">
        <v>1029</v>
      </c>
      <c r="B20" s="1536"/>
      <c r="C20" s="1536"/>
      <c r="D20" s="1536"/>
      <c r="E20" s="1536"/>
      <c r="F20" s="1536"/>
      <c r="G20" s="1536"/>
      <c r="H20" s="1536"/>
      <c r="I20" s="1536"/>
      <c r="J20" s="1536"/>
      <c r="K20" s="1536"/>
      <c r="L20" s="1536"/>
      <c r="M20" s="1536"/>
    </row>
    <row r="23" spans="1:13">
      <c r="M23" s="92" t="s">
        <v>107</v>
      </c>
    </row>
  </sheetData>
  <mergeCells count="9">
    <mergeCell ref="A20:M20"/>
    <mergeCell ref="A1:M1"/>
    <mergeCell ref="A2:M2"/>
    <mergeCell ref="A3:M3"/>
    <mergeCell ref="A5:A6"/>
    <mergeCell ref="B5:D5"/>
    <mergeCell ref="E5:G5"/>
    <mergeCell ref="H5:J5"/>
    <mergeCell ref="K5:M5"/>
  </mergeCells>
  <printOptions horizontalCentered="1"/>
  <pageMargins left="0.37" right="0.3" top="1.05" bottom="0.3" header="0.3" footer="0.3"/>
  <pageSetup paperSize="9" scale="98" orientation="portrait" r:id="rId1"/>
</worksheet>
</file>

<file path=xl/worksheets/sheet40.xml><?xml version="1.0" encoding="utf-8"?>
<worksheet xmlns="http://schemas.openxmlformats.org/spreadsheetml/2006/main" xmlns:r="http://schemas.openxmlformats.org/officeDocument/2006/relationships">
  <dimension ref="A1:L37"/>
  <sheetViews>
    <sheetView workbookViewId="0">
      <selection activeCell="P11" sqref="P11"/>
    </sheetView>
  </sheetViews>
  <sheetFormatPr defaultRowHeight="12"/>
  <cols>
    <col min="1" max="1" width="9.140625" style="1165"/>
    <col min="2" max="2" width="20.28515625" style="1165" customWidth="1"/>
    <col min="3" max="12" width="14.7109375" style="1162" customWidth="1"/>
    <col min="13" max="257" width="9.140625" style="1162"/>
    <col min="258" max="258" width="12.7109375" style="1162" bestFit="1" customWidth="1"/>
    <col min="259" max="261" width="11" style="1162" customWidth="1"/>
    <col min="262" max="263" width="10.7109375" style="1162" customWidth="1"/>
    <col min="264" max="264" width="11.7109375" style="1162" customWidth="1"/>
    <col min="265" max="265" width="10.7109375" style="1162" customWidth="1"/>
    <col min="266" max="266" width="11.28515625" style="1162" customWidth="1"/>
    <col min="267" max="267" width="11.42578125" style="1162" customWidth="1"/>
    <col min="268" max="268" width="12.42578125" style="1162" customWidth="1"/>
    <col min="269" max="513" width="9.140625" style="1162"/>
    <col min="514" max="514" width="12.7109375" style="1162" bestFit="1" customWidth="1"/>
    <col min="515" max="517" width="11" style="1162" customWidth="1"/>
    <col min="518" max="519" width="10.7109375" style="1162" customWidth="1"/>
    <col min="520" max="520" width="11.7109375" style="1162" customWidth="1"/>
    <col min="521" max="521" width="10.7109375" style="1162" customWidth="1"/>
    <col min="522" max="522" width="11.28515625" style="1162" customWidth="1"/>
    <col min="523" max="523" width="11.42578125" style="1162" customWidth="1"/>
    <col min="524" max="524" width="12.42578125" style="1162" customWidth="1"/>
    <col min="525" max="769" width="9.140625" style="1162"/>
    <col min="770" max="770" width="12.7109375" style="1162" bestFit="1" customWidth="1"/>
    <col min="771" max="773" width="11" style="1162" customWidth="1"/>
    <col min="774" max="775" width="10.7109375" style="1162" customWidth="1"/>
    <col min="776" max="776" width="11.7109375" style="1162" customWidth="1"/>
    <col min="777" max="777" width="10.7109375" style="1162" customWidth="1"/>
    <col min="778" max="778" width="11.28515625" style="1162" customWidth="1"/>
    <col min="779" max="779" width="11.42578125" style="1162" customWidth="1"/>
    <col min="780" max="780" width="12.42578125" style="1162" customWidth="1"/>
    <col min="781" max="1025" width="9.140625" style="1162"/>
    <col min="1026" max="1026" width="12.7109375" style="1162" bestFit="1" customWidth="1"/>
    <col min="1027" max="1029" width="11" style="1162" customWidth="1"/>
    <col min="1030" max="1031" width="10.7109375" style="1162" customWidth="1"/>
    <col min="1032" max="1032" width="11.7109375" style="1162" customWidth="1"/>
    <col min="1033" max="1033" width="10.7109375" style="1162" customWidth="1"/>
    <col min="1034" max="1034" width="11.28515625" style="1162" customWidth="1"/>
    <col min="1035" max="1035" width="11.42578125" style="1162" customWidth="1"/>
    <col min="1036" max="1036" width="12.42578125" style="1162" customWidth="1"/>
    <col min="1037" max="1281" width="9.140625" style="1162"/>
    <col min="1282" max="1282" width="12.7109375" style="1162" bestFit="1" customWidth="1"/>
    <col min="1283" max="1285" width="11" style="1162" customWidth="1"/>
    <col min="1286" max="1287" width="10.7109375" style="1162" customWidth="1"/>
    <col min="1288" max="1288" width="11.7109375" style="1162" customWidth="1"/>
    <col min="1289" max="1289" width="10.7109375" style="1162" customWidth="1"/>
    <col min="1290" max="1290" width="11.28515625" style="1162" customWidth="1"/>
    <col min="1291" max="1291" width="11.42578125" style="1162" customWidth="1"/>
    <col min="1292" max="1292" width="12.42578125" style="1162" customWidth="1"/>
    <col min="1293" max="1537" width="9.140625" style="1162"/>
    <col min="1538" max="1538" width="12.7109375" style="1162" bestFit="1" customWidth="1"/>
    <col min="1539" max="1541" width="11" style="1162" customWidth="1"/>
    <col min="1542" max="1543" width="10.7109375" style="1162" customWidth="1"/>
    <col min="1544" max="1544" width="11.7109375" style="1162" customWidth="1"/>
    <col min="1545" max="1545" width="10.7109375" style="1162" customWidth="1"/>
    <col min="1546" max="1546" width="11.28515625" style="1162" customWidth="1"/>
    <col min="1547" max="1547" width="11.42578125" style="1162" customWidth="1"/>
    <col min="1548" max="1548" width="12.42578125" style="1162" customWidth="1"/>
    <col min="1549" max="1793" width="9.140625" style="1162"/>
    <col min="1794" max="1794" width="12.7109375" style="1162" bestFit="1" customWidth="1"/>
    <col min="1795" max="1797" width="11" style="1162" customWidth="1"/>
    <col min="1798" max="1799" width="10.7109375" style="1162" customWidth="1"/>
    <col min="1800" max="1800" width="11.7109375" style="1162" customWidth="1"/>
    <col min="1801" max="1801" width="10.7109375" style="1162" customWidth="1"/>
    <col min="1802" max="1802" width="11.28515625" style="1162" customWidth="1"/>
    <col min="1803" max="1803" width="11.42578125" style="1162" customWidth="1"/>
    <col min="1804" max="1804" width="12.42578125" style="1162" customWidth="1"/>
    <col min="1805" max="2049" width="9.140625" style="1162"/>
    <col min="2050" max="2050" width="12.7109375" style="1162" bestFit="1" customWidth="1"/>
    <col min="2051" max="2053" width="11" style="1162" customWidth="1"/>
    <col min="2054" max="2055" width="10.7109375" style="1162" customWidth="1"/>
    <col min="2056" max="2056" width="11.7109375" style="1162" customWidth="1"/>
    <col min="2057" max="2057" width="10.7109375" style="1162" customWidth="1"/>
    <col min="2058" max="2058" width="11.28515625" style="1162" customWidth="1"/>
    <col min="2059" max="2059" width="11.42578125" style="1162" customWidth="1"/>
    <col min="2060" max="2060" width="12.42578125" style="1162" customWidth="1"/>
    <col min="2061" max="2305" width="9.140625" style="1162"/>
    <col min="2306" max="2306" width="12.7109375" style="1162" bestFit="1" customWidth="1"/>
    <col min="2307" max="2309" width="11" style="1162" customWidth="1"/>
    <col min="2310" max="2311" width="10.7109375" style="1162" customWidth="1"/>
    <col min="2312" max="2312" width="11.7109375" style="1162" customWidth="1"/>
    <col min="2313" max="2313" width="10.7109375" style="1162" customWidth="1"/>
    <col min="2314" max="2314" width="11.28515625" style="1162" customWidth="1"/>
    <col min="2315" max="2315" width="11.42578125" style="1162" customWidth="1"/>
    <col min="2316" max="2316" width="12.42578125" style="1162" customWidth="1"/>
    <col min="2317" max="2561" width="9.140625" style="1162"/>
    <col min="2562" max="2562" width="12.7109375" style="1162" bestFit="1" customWidth="1"/>
    <col min="2563" max="2565" width="11" style="1162" customWidth="1"/>
    <col min="2566" max="2567" width="10.7109375" style="1162" customWidth="1"/>
    <col min="2568" max="2568" width="11.7109375" style="1162" customWidth="1"/>
    <col min="2569" max="2569" width="10.7109375" style="1162" customWidth="1"/>
    <col min="2570" max="2570" width="11.28515625" style="1162" customWidth="1"/>
    <col min="2571" max="2571" width="11.42578125" style="1162" customWidth="1"/>
    <col min="2572" max="2572" width="12.42578125" style="1162" customWidth="1"/>
    <col min="2573" max="2817" width="9.140625" style="1162"/>
    <col min="2818" max="2818" width="12.7109375" style="1162" bestFit="1" customWidth="1"/>
    <col min="2819" max="2821" width="11" style="1162" customWidth="1"/>
    <col min="2822" max="2823" width="10.7109375" style="1162" customWidth="1"/>
    <col min="2824" max="2824" width="11.7109375" style="1162" customWidth="1"/>
    <col min="2825" max="2825" width="10.7109375" style="1162" customWidth="1"/>
    <col min="2826" max="2826" width="11.28515625" style="1162" customWidth="1"/>
    <col min="2827" max="2827" width="11.42578125" style="1162" customWidth="1"/>
    <col min="2828" max="2828" width="12.42578125" style="1162" customWidth="1"/>
    <col min="2829" max="3073" width="9.140625" style="1162"/>
    <col min="3074" max="3074" width="12.7109375" style="1162" bestFit="1" customWidth="1"/>
    <col min="3075" max="3077" width="11" style="1162" customWidth="1"/>
    <col min="3078" max="3079" width="10.7109375" style="1162" customWidth="1"/>
    <col min="3080" max="3080" width="11.7109375" style="1162" customWidth="1"/>
    <col min="3081" max="3081" width="10.7109375" style="1162" customWidth="1"/>
    <col min="3082" max="3082" width="11.28515625" style="1162" customWidth="1"/>
    <col min="3083" max="3083" width="11.42578125" style="1162" customWidth="1"/>
    <col min="3084" max="3084" width="12.42578125" style="1162" customWidth="1"/>
    <col min="3085" max="3329" width="9.140625" style="1162"/>
    <col min="3330" max="3330" width="12.7109375" style="1162" bestFit="1" customWidth="1"/>
    <col min="3331" max="3333" width="11" style="1162" customWidth="1"/>
    <col min="3334" max="3335" width="10.7109375" style="1162" customWidth="1"/>
    <col min="3336" max="3336" width="11.7109375" style="1162" customWidth="1"/>
    <col min="3337" max="3337" width="10.7109375" style="1162" customWidth="1"/>
    <col min="3338" max="3338" width="11.28515625" style="1162" customWidth="1"/>
    <col min="3339" max="3339" width="11.42578125" style="1162" customWidth="1"/>
    <col min="3340" max="3340" width="12.42578125" style="1162" customWidth="1"/>
    <col min="3341" max="3585" width="9.140625" style="1162"/>
    <col min="3586" max="3586" width="12.7109375" style="1162" bestFit="1" customWidth="1"/>
    <col min="3587" max="3589" width="11" style="1162" customWidth="1"/>
    <col min="3590" max="3591" width="10.7109375" style="1162" customWidth="1"/>
    <col min="3592" max="3592" width="11.7109375" style="1162" customWidth="1"/>
    <col min="3593" max="3593" width="10.7109375" style="1162" customWidth="1"/>
    <col min="3594" max="3594" width="11.28515625" style="1162" customWidth="1"/>
    <col min="3595" max="3595" width="11.42578125" style="1162" customWidth="1"/>
    <col min="3596" max="3596" width="12.42578125" style="1162" customWidth="1"/>
    <col min="3597" max="3841" width="9.140625" style="1162"/>
    <col min="3842" max="3842" width="12.7109375" style="1162" bestFit="1" customWidth="1"/>
    <col min="3843" max="3845" width="11" style="1162" customWidth="1"/>
    <col min="3846" max="3847" width="10.7109375" style="1162" customWidth="1"/>
    <col min="3848" max="3848" width="11.7109375" style="1162" customWidth="1"/>
    <col min="3849" max="3849" width="10.7109375" style="1162" customWidth="1"/>
    <col min="3850" max="3850" width="11.28515625" style="1162" customWidth="1"/>
    <col min="3851" max="3851" width="11.42578125" style="1162" customWidth="1"/>
    <col min="3852" max="3852" width="12.42578125" style="1162" customWidth="1"/>
    <col min="3853" max="4097" width="9.140625" style="1162"/>
    <col min="4098" max="4098" width="12.7109375" style="1162" bestFit="1" customWidth="1"/>
    <col min="4099" max="4101" width="11" style="1162" customWidth="1"/>
    <col min="4102" max="4103" width="10.7109375" style="1162" customWidth="1"/>
    <col min="4104" max="4104" width="11.7109375" style="1162" customWidth="1"/>
    <col min="4105" max="4105" width="10.7109375" style="1162" customWidth="1"/>
    <col min="4106" max="4106" width="11.28515625" style="1162" customWidth="1"/>
    <col min="4107" max="4107" width="11.42578125" style="1162" customWidth="1"/>
    <col min="4108" max="4108" width="12.42578125" style="1162" customWidth="1"/>
    <col min="4109" max="4353" width="9.140625" style="1162"/>
    <col min="4354" max="4354" width="12.7109375" style="1162" bestFit="1" customWidth="1"/>
    <col min="4355" max="4357" width="11" style="1162" customWidth="1"/>
    <col min="4358" max="4359" width="10.7109375" style="1162" customWidth="1"/>
    <col min="4360" max="4360" width="11.7109375" style="1162" customWidth="1"/>
    <col min="4361" max="4361" width="10.7109375" style="1162" customWidth="1"/>
    <col min="4362" max="4362" width="11.28515625" style="1162" customWidth="1"/>
    <col min="4363" max="4363" width="11.42578125" style="1162" customWidth="1"/>
    <col min="4364" max="4364" width="12.42578125" style="1162" customWidth="1"/>
    <col min="4365" max="4609" width="9.140625" style="1162"/>
    <col min="4610" max="4610" width="12.7109375" style="1162" bestFit="1" customWidth="1"/>
    <col min="4611" max="4613" width="11" style="1162" customWidth="1"/>
    <col min="4614" max="4615" width="10.7109375" style="1162" customWidth="1"/>
    <col min="4616" max="4616" width="11.7109375" style="1162" customWidth="1"/>
    <col min="4617" max="4617" width="10.7109375" style="1162" customWidth="1"/>
    <col min="4618" max="4618" width="11.28515625" style="1162" customWidth="1"/>
    <col min="4619" max="4619" width="11.42578125" style="1162" customWidth="1"/>
    <col min="4620" max="4620" width="12.42578125" style="1162" customWidth="1"/>
    <col min="4621" max="4865" width="9.140625" style="1162"/>
    <col min="4866" max="4866" width="12.7109375" style="1162" bestFit="1" customWidth="1"/>
    <col min="4867" max="4869" width="11" style="1162" customWidth="1"/>
    <col min="4870" max="4871" width="10.7109375" style="1162" customWidth="1"/>
    <col min="4872" max="4872" width="11.7109375" style="1162" customWidth="1"/>
    <col min="4873" max="4873" width="10.7109375" style="1162" customWidth="1"/>
    <col min="4874" max="4874" width="11.28515625" style="1162" customWidth="1"/>
    <col min="4875" max="4875" width="11.42578125" style="1162" customWidth="1"/>
    <col min="4876" max="4876" width="12.42578125" style="1162" customWidth="1"/>
    <col min="4877" max="5121" width="9.140625" style="1162"/>
    <col min="5122" max="5122" width="12.7109375" style="1162" bestFit="1" customWidth="1"/>
    <col min="5123" max="5125" width="11" style="1162" customWidth="1"/>
    <col min="5126" max="5127" width="10.7109375" style="1162" customWidth="1"/>
    <col min="5128" max="5128" width="11.7109375" style="1162" customWidth="1"/>
    <col min="5129" max="5129" width="10.7109375" style="1162" customWidth="1"/>
    <col min="5130" max="5130" width="11.28515625" style="1162" customWidth="1"/>
    <col min="5131" max="5131" width="11.42578125" style="1162" customWidth="1"/>
    <col min="5132" max="5132" width="12.42578125" style="1162" customWidth="1"/>
    <col min="5133" max="5377" width="9.140625" style="1162"/>
    <col min="5378" max="5378" width="12.7109375" style="1162" bestFit="1" customWidth="1"/>
    <col min="5379" max="5381" width="11" style="1162" customWidth="1"/>
    <col min="5382" max="5383" width="10.7109375" style="1162" customWidth="1"/>
    <col min="5384" max="5384" width="11.7109375" style="1162" customWidth="1"/>
    <col min="5385" max="5385" width="10.7109375" style="1162" customWidth="1"/>
    <col min="5386" max="5386" width="11.28515625" style="1162" customWidth="1"/>
    <col min="5387" max="5387" width="11.42578125" style="1162" customWidth="1"/>
    <col min="5388" max="5388" width="12.42578125" style="1162" customWidth="1"/>
    <col min="5389" max="5633" width="9.140625" style="1162"/>
    <col min="5634" max="5634" width="12.7109375" style="1162" bestFit="1" customWidth="1"/>
    <col min="5635" max="5637" width="11" style="1162" customWidth="1"/>
    <col min="5638" max="5639" width="10.7109375" style="1162" customWidth="1"/>
    <col min="5640" max="5640" width="11.7109375" style="1162" customWidth="1"/>
    <col min="5641" max="5641" width="10.7109375" style="1162" customWidth="1"/>
    <col min="5642" max="5642" width="11.28515625" style="1162" customWidth="1"/>
    <col min="5643" max="5643" width="11.42578125" style="1162" customWidth="1"/>
    <col min="5644" max="5644" width="12.42578125" style="1162" customWidth="1"/>
    <col min="5645" max="5889" width="9.140625" style="1162"/>
    <col min="5890" max="5890" width="12.7109375" style="1162" bestFit="1" customWidth="1"/>
    <col min="5891" max="5893" width="11" style="1162" customWidth="1"/>
    <col min="5894" max="5895" width="10.7109375" style="1162" customWidth="1"/>
    <col min="5896" max="5896" width="11.7109375" style="1162" customWidth="1"/>
    <col min="5897" max="5897" width="10.7109375" style="1162" customWidth="1"/>
    <col min="5898" max="5898" width="11.28515625" style="1162" customWidth="1"/>
    <col min="5899" max="5899" width="11.42578125" style="1162" customWidth="1"/>
    <col min="5900" max="5900" width="12.42578125" style="1162" customWidth="1"/>
    <col min="5901" max="6145" width="9.140625" style="1162"/>
    <col min="6146" max="6146" width="12.7109375" style="1162" bestFit="1" customWidth="1"/>
    <col min="6147" max="6149" width="11" style="1162" customWidth="1"/>
    <col min="6150" max="6151" width="10.7109375" style="1162" customWidth="1"/>
    <col min="6152" max="6152" width="11.7109375" style="1162" customWidth="1"/>
    <col min="6153" max="6153" width="10.7109375" style="1162" customWidth="1"/>
    <col min="6154" max="6154" width="11.28515625" style="1162" customWidth="1"/>
    <col min="6155" max="6155" width="11.42578125" style="1162" customWidth="1"/>
    <col min="6156" max="6156" width="12.42578125" style="1162" customWidth="1"/>
    <col min="6157" max="6401" width="9.140625" style="1162"/>
    <col min="6402" max="6402" width="12.7109375" style="1162" bestFit="1" customWidth="1"/>
    <col min="6403" max="6405" width="11" style="1162" customWidth="1"/>
    <col min="6406" max="6407" width="10.7109375" style="1162" customWidth="1"/>
    <col min="6408" max="6408" width="11.7109375" style="1162" customWidth="1"/>
    <col min="6409" max="6409" width="10.7109375" style="1162" customWidth="1"/>
    <col min="6410" max="6410" width="11.28515625" style="1162" customWidth="1"/>
    <col min="6411" max="6411" width="11.42578125" style="1162" customWidth="1"/>
    <col min="6412" max="6412" width="12.42578125" style="1162" customWidth="1"/>
    <col min="6413" max="6657" width="9.140625" style="1162"/>
    <col min="6658" max="6658" width="12.7109375" style="1162" bestFit="1" customWidth="1"/>
    <col min="6659" max="6661" width="11" style="1162" customWidth="1"/>
    <col min="6662" max="6663" width="10.7109375" style="1162" customWidth="1"/>
    <col min="6664" max="6664" width="11.7109375" style="1162" customWidth="1"/>
    <col min="6665" max="6665" width="10.7109375" style="1162" customWidth="1"/>
    <col min="6666" max="6666" width="11.28515625" style="1162" customWidth="1"/>
    <col min="6667" max="6667" width="11.42578125" style="1162" customWidth="1"/>
    <col min="6668" max="6668" width="12.42578125" style="1162" customWidth="1"/>
    <col min="6669" max="6913" width="9.140625" style="1162"/>
    <col min="6914" max="6914" width="12.7109375" style="1162" bestFit="1" customWidth="1"/>
    <col min="6915" max="6917" width="11" style="1162" customWidth="1"/>
    <col min="6918" max="6919" width="10.7109375" style="1162" customWidth="1"/>
    <col min="6920" max="6920" width="11.7109375" style="1162" customWidth="1"/>
    <col min="6921" max="6921" width="10.7109375" style="1162" customWidth="1"/>
    <col min="6922" max="6922" width="11.28515625" style="1162" customWidth="1"/>
    <col min="6923" max="6923" width="11.42578125" style="1162" customWidth="1"/>
    <col min="6924" max="6924" width="12.42578125" style="1162" customWidth="1"/>
    <col min="6925" max="7169" width="9.140625" style="1162"/>
    <col min="7170" max="7170" width="12.7109375" style="1162" bestFit="1" customWidth="1"/>
    <col min="7171" max="7173" width="11" style="1162" customWidth="1"/>
    <col min="7174" max="7175" width="10.7109375" style="1162" customWidth="1"/>
    <col min="7176" max="7176" width="11.7109375" style="1162" customWidth="1"/>
    <col min="7177" max="7177" width="10.7109375" style="1162" customWidth="1"/>
    <col min="7178" max="7178" width="11.28515625" style="1162" customWidth="1"/>
    <col min="7179" max="7179" width="11.42578125" style="1162" customWidth="1"/>
    <col min="7180" max="7180" width="12.42578125" style="1162" customWidth="1"/>
    <col min="7181" max="7425" width="9.140625" style="1162"/>
    <col min="7426" max="7426" width="12.7109375" style="1162" bestFit="1" customWidth="1"/>
    <col min="7427" max="7429" width="11" style="1162" customWidth="1"/>
    <col min="7430" max="7431" width="10.7109375" style="1162" customWidth="1"/>
    <col min="7432" max="7432" width="11.7109375" style="1162" customWidth="1"/>
    <col min="7433" max="7433" width="10.7109375" style="1162" customWidth="1"/>
    <col min="7434" max="7434" width="11.28515625" style="1162" customWidth="1"/>
    <col min="7435" max="7435" width="11.42578125" style="1162" customWidth="1"/>
    <col min="7436" max="7436" width="12.42578125" style="1162" customWidth="1"/>
    <col min="7437" max="7681" width="9.140625" style="1162"/>
    <col min="7682" max="7682" width="12.7109375" style="1162" bestFit="1" customWidth="1"/>
    <col min="7683" max="7685" width="11" style="1162" customWidth="1"/>
    <col min="7686" max="7687" width="10.7109375" style="1162" customWidth="1"/>
    <col min="7688" max="7688" width="11.7109375" style="1162" customWidth="1"/>
    <col min="7689" max="7689" width="10.7109375" style="1162" customWidth="1"/>
    <col min="7690" max="7690" width="11.28515625" style="1162" customWidth="1"/>
    <col min="7691" max="7691" width="11.42578125" style="1162" customWidth="1"/>
    <col min="7692" max="7692" width="12.42578125" style="1162" customWidth="1"/>
    <col min="7693" max="7937" width="9.140625" style="1162"/>
    <col min="7938" max="7938" width="12.7109375" style="1162" bestFit="1" customWidth="1"/>
    <col min="7939" max="7941" width="11" style="1162" customWidth="1"/>
    <col min="7942" max="7943" width="10.7109375" style="1162" customWidth="1"/>
    <col min="7944" max="7944" width="11.7109375" style="1162" customWidth="1"/>
    <col min="7945" max="7945" width="10.7109375" style="1162" customWidth="1"/>
    <col min="7946" max="7946" width="11.28515625" style="1162" customWidth="1"/>
    <col min="7947" max="7947" width="11.42578125" style="1162" customWidth="1"/>
    <col min="7948" max="7948" width="12.42578125" style="1162" customWidth="1"/>
    <col min="7949" max="8193" width="9.140625" style="1162"/>
    <col min="8194" max="8194" width="12.7109375" style="1162" bestFit="1" customWidth="1"/>
    <col min="8195" max="8197" width="11" style="1162" customWidth="1"/>
    <col min="8198" max="8199" width="10.7109375" style="1162" customWidth="1"/>
    <col min="8200" max="8200" width="11.7109375" style="1162" customWidth="1"/>
    <col min="8201" max="8201" width="10.7109375" style="1162" customWidth="1"/>
    <col min="8202" max="8202" width="11.28515625" style="1162" customWidth="1"/>
    <col min="8203" max="8203" width="11.42578125" style="1162" customWidth="1"/>
    <col min="8204" max="8204" width="12.42578125" style="1162" customWidth="1"/>
    <col min="8205" max="8449" width="9.140625" style="1162"/>
    <col min="8450" max="8450" width="12.7109375" style="1162" bestFit="1" customWidth="1"/>
    <col min="8451" max="8453" width="11" style="1162" customWidth="1"/>
    <col min="8454" max="8455" width="10.7109375" style="1162" customWidth="1"/>
    <col min="8456" max="8456" width="11.7109375" style="1162" customWidth="1"/>
    <col min="8457" max="8457" width="10.7109375" style="1162" customWidth="1"/>
    <col min="8458" max="8458" width="11.28515625" style="1162" customWidth="1"/>
    <col min="8459" max="8459" width="11.42578125" style="1162" customWidth="1"/>
    <col min="8460" max="8460" width="12.42578125" style="1162" customWidth="1"/>
    <col min="8461" max="8705" width="9.140625" style="1162"/>
    <col min="8706" max="8706" width="12.7109375" style="1162" bestFit="1" customWidth="1"/>
    <col min="8707" max="8709" width="11" style="1162" customWidth="1"/>
    <col min="8710" max="8711" width="10.7109375" style="1162" customWidth="1"/>
    <col min="8712" max="8712" width="11.7109375" style="1162" customWidth="1"/>
    <col min="8713" max="8713" width="10.7109375" style="1162" customWidth="1"/>
    <col min="8714" max="8714" width="11.28515625" style="1162" customWidth="1"/>
    <col min="8715" max="8715" width="11.42578125" style="1162" customWidth="1"/>
    <col min="8716" max="8716" width="12.42578125" style="1162" customWidth="1"/>
    <col min="8717" max="8961" width="9.140625" style="1162"/>
    <col min="8962" max="8962" width="12.7109375" style="1162" bestFit="1" customWidth="1"/>
    <col min="8963" max="8965" width="11" style="1162" customWidth="1"/>
    <col min="8966" max="8967" width="10.7109375" style="1162" customWidth="1"/>
    <col min="8968" max="8968" width="11.7109375" style="1162" customWidth="1"/>
    <col min="8969" max="8969" width="10.7109375" style="1162" customWidth="1"/>
    <col min="8970" max="8970" width="11.28515625" style="1162" customWidth="1"/>
    <col min="8971" max="8971" width="11.42578125" style="1162" customWidth="1"/>
    <col min="8972" max="8972" width="12.42578125" style="1162" customWidth="1"/>
    <col min="8973" max="9217" width="9.140625" style="1162"/>
    <col min="9218" max="9218" width="12.7109375" style="1162" bestFit="1" customWidth="1"/>
    <col min="9219" max="9221" width="11" style="1162" customWidth="1"/>
    <col min="9222" max="9223" width="10.7109375" style="1162" customWidth="1"/>
    <col min="9224" max="9224" width="11.7109375" style="1162" customWidth="1"/>
    <col min="9225" max="9225" width="10.7109375" style="1162" customWidth="1"/>
    <col min="9226" max="9226" width="11.28515625" style="1162" customWidth="1"/>
    <col min="9227" max="9227" width="11.42578125" style="1162" customWidth="1"/>
    <col min="9228" max="9228" width="12.42578125" style="1162" customWidth="1"/>
    <col min="9229" max="9473" width="9.140625" style="1162"/>
    <col min="9474" max="9474" width="12.7109375" style="1162" bestFit="1" customWidth="1"/>
    <col min="9475" max="9477" width="11" style="1162" customWidth="1"/>
    <col min="9478" max="9479" width="10.7109375" style="1162" customWidth="1"/>
    <col min="9480" max="9480" width="11.7109375" style="1162" customWidth="1"/>
    <col min="9481" max="9481" width="10.7109375" style="1162" customWidth="1"/>
    <col min="9482" max="9482" width="11.28515625" style="1162" customWidth="1"/>
    <col min="9483" max="9483" width="11.42578125" style="1162" customWidth="1"/>
    <col min="9484" max="9484" width="12.42578125" style="1162" customWidth="1"/>
    <col min="9485" max="9729" width="9.140625" style="1162"/>
    <col min="9730" max="9730" width="12.7109375" style="1162" bestFit="1" customWidth="1"/>
    <col min="9731" max="9733" width="11" style="1162" customWidth="1"/>
    <col min="9734" max="9735" width="10.7109375" style="1162" customWidth="1"/>
    <col min="9736" max="9736" width="11.7109375" style="1162" customWidth="1"/>
    <col min="9737" max="9737" width="10.7109375" style="1162" customWidth="1"/>
    <col min="9738" max="9738" width="11.28515625" style="1162" customWidth="1"/>
    <col min="9739" max="9739" width="11.42578125" style="1162" customWidth="1"/>
    <col min="9740" max="9740" width="12.42578125" style="1162" customWidth="1"/>
    <col min="9741" max="9985" width="9.140625" style="1162"/>
    <col min="9986" max="9986" width="12.7109375" style="1162" bestFit="1" customWidth="1"/>
    <col min="9987" max="9989" width="11" style="1162" customWidth="1"/>
    <col min="9990" max="9991" width="10.7109375" style="1162" customWidth="1"/>
    <col min="9992" max="9992" width="11.7109375" style="1162" customWidth="1"/>
    <col min="9993" max="9993" width="10.7109375" style="1162" customWidth="1"/>
    <col min="9994" max="9994" width="11.28515625" style="1162" customWidth="1"/>
    <col min="9995" max="9995" width="11.42578125" style="1162" customWidth="1"/>
    <col min="9996" max="9996" width="12.42578125" style="1162" customWidth="1"/>
    <col min="9997" max="10241" width="9.140625" style="1162"/>
    <col min="10242" max="10242" width="12.7109375" style="1162" bestFit="1" customWidth="1"/>
    <col min="10243" max="10245" width="11" style="1162" customWidth="1"/>
    <col min="10246" max="10247" width="10.7109375" style="1162" customWidth="1"/>
    <col min="10248" max="10248" width="11.7109375" style="1162" customWidth="1"/>
    <col min="10249" max="10249" width="10.7109375" style="1162" customWidth="1"/>
    <col min="10250" max="10250" width="11.28515625" style="1162" customWidth="1"/>
    <col min="10251" max="10251" width="11.42578125" style="1162" customWidth="1"/>
    <col min="10252" max="10252" width="12.42578125" style="1162" customWidth="1"/>
    <col min="10253" max="10497" width="9.140625" style="1162"/>
    <col min="10498" max="10498" width="12.7109375" style="1162" bestFit="1" customWidth="1"/>
    <col min="10499" max="10501" width="11" style="1162" customWidth="1"/>
    <col min="10502" max="10503" width="10.7109375" style="1162" customWidth="1"/>
    <col min="10504" max="10504" width="11.7109375" style="1162" customWidth="1"/>
    <col min="10505" max="10505" width="10.7109375" style="1162" customWidth="1"/>
    <col min="10506" max="10506" width="11.28515625" style="1162" customWidth="1"/>
    <col min="10507" max="10507" width="11.42578125" style="1162" customWidth="1"/>
    <col min="10508" max="10508" width="12.42578125" style="1162" customWidth="1"/>
    <col min="10509" max="10753" width="9.140625" style="1162"/>
    <col min="10754" max="10754" width="12.7109375" style="1162" bestFit="1" customWidth="1"/>
    <col min="10755" max="10757" width="11" style="1162" customWidth="1"/>
    <col min="10758" max="10759" width="10.7109375" style="1162" customWidth="1"/>
    <col min="10760" max="10760" width="11.7109375" style="1162" customWidth="1"/>
    <col min="10761" max="10761" width="10.7109375" style="1162" customWidth="1"/>
    <col min="10762" max="10762" width="11.28515625" style="1162" customWidth="1"/>
    <col min="10763" max="10763" width="11.42578125" style="1162" customWidth="1"/>
    <col min="10764" max="10764" width="12.42578125" style="1162" customWidth="1"/>
    <col min="10765" max="11009" width="9.140625" style="1162"/>
    <col min="11010" max="11010" width="12.7109375" style="1162" bestFit="1" customWidth="1"/>
    <col min="11011" max="11013" width="11" style="1162" customWidth="1"/>
    <col min="11014" max="11015" width="10.7109375" style="1162" customWidth="1"/>
    <col min="11016" max="11016" width="11.7109375" style="1162" customWidth="1"/>
    <col min="11017" max="11017" width="10.7109375" style="1162" customWidth="1"/>
    <col min="11018" max="11018" width="11.28515625" style="1162" customWidth="1"/>
    <col min="11019" max="11019" width="11.42578125" style="1162" customWidth="1"/>
    <col min="11020" max="11020" width="12.42578125" style="1162" customWidth="1"/>
    <col min="11021" max="11265" width="9.140625" style="1162"/>
    <col min="11266" max="11266" width="12.7109375" style="1162" bestFit="1" customWidth="1"/>
    <col min="11267" max="11269" width="11" style="1162" customWidth="1"/>
    <col min="11270" max="11271" width="10.7109375" style="1162" customWidth="1"/>
    <col min="11272" max="11272" width="11.7109375" style="1162" customWidth="1"/>
    <col min="11273" max="11273" width="10.7109375" style="1162" customWidth="1"/>
    <col min="11274" max="11274" width="11.28515625" style="1162" customWidth="1"/>
    <col min="11275" max="11275" width="11.42578125" style="1162" customWidth="1"/>
    <col min="11276" max="11276" width="12.42578125" style="1162" customWidth="1"/>
    <col min="11277" max="11521" width="9.140625" style="1162"/>
    <col min="11522" max="11522" width="12.7109375" style="1162" bestFit="1" customWidth="1"/>
    <col min="11523" max="11525" width="11" style="1162" customWidth="1"/>
    <col min="11526" max="11527" width="10.7109375" style="1162" customWidth="1"/>
    <col min="11528" max="11528" width="11.7109375" style="1162" customWidth="1"/>
    <col min="11529" max="11529" width="10.7109375" style="1162" customWidth="1"/>
    <col min="11530" max="11530" width="11.28515625" style="1162" customWidth="1"/>
    <col min="11531" max="11531" width="11.42578125" style="1162" customWidth="1"/>
    <col min="11532" max="11532" width="12.42578125" style="1162" customWidth="1"/>
    <col min="11533" max="11777" width="9.140625" style="1162"/>
    <col min="11778" max="11778" width="12.7109375" style="1162" bestFit="1" customWidth="1"/>
    <col min="11779" max="11781" width="11" style="1162" customWidth="1"/>
    <col min="11782" max="11783" width="10.7109375" style="1162" customWidth="1"/>
    <col min="11784" max="11784" width="11.7109375" style="1162" customWidth="1"/>
    <col min="11785" max="11785" width="10.7109375" style="1162" customWidth="1"/>
    <col min="11786" max="11786" width="11.28515625" style="1162" customWidth="1"/>
    <col min="11787" max="11787" width="11.42578125" style="1162" customWidth="1"/>
    <col min="11788" max="11788" width="12.42578125" style="1162" customWidth="1"/>
    <col min="11789" max="12033" width="9.140625" style="1162"/>
    <col min="12034" max="12034" width="12.7109375" style="1162" bestFit="1" customWidth="1"/>
    <col min="12035" max="12037" width="11" style="1162" customWidth="1"/>
    <col min="12038" max="12039" width="10.7109375" style="1162" customWidth="1"/>
    <col min="12040" max="12040" width="11.7109375" style="1162" customWidth="1"/>
    <col min="12041" max="12041" width="10.7109375" style="1162" customWidth="1"/>
    <col min="12042" max="12042" width="11.28515625" style="1162" customWidth="1"/>
    <col min="12043" max="12043" width="11.42578125" style="1162" customWidth="1"/>
    <col min="12044" max="12044" width="12.42578125" style="1162" customWidth="1"/>
    <col min="12045" max="12289" width="9.140625" style="1162"/>
    <col min="12290" max="12290" width="12.7109375" style="1162" bestFit="1" customWidth="1"/>
    <col min="12291" max="12293" width="11" style="1162" customWidth="1"/>
    <col min="12294" max="12295" width="10.7109375" style="1162" customWidth="1"/>
    <col min="12296" max="12296" width="11.7109375" style="1162" customWidth="1"/>
    <col min="12297" max="12297" width="10.7109375" style="1162" customWidth="1"/>
    <col min="12298" max="12298" width="11.28515625" style="1162" customWidth="1"/>
    <col min="12299" max="12299" width="11.42578125" style="1162" customWidth="1"/>
    <col min="12300" max="12300" width="12.42578125" style="1162" customWidth="1"/>
    <col min="12301" max="12545" width="9.140625" style="1162"/>
    <col min="12546" max="12546" width="12.7109375" style="1162" bestFit="1" customWidth="1"/>
    <col min="12547" max="12549" width="11" style="1162" customWidth="1"/>
    <col min="12550" max="12551" width="10.7109375" style="1162" customWidth="1"/>
    <col min="12552" max="12552" width="11.7109375" style="1162" customWidth="1"/>
    <col min="12553" max="12553" width="10.7109375" style="1162" customWidth="1"/>
    <col min="12554" max="12554" width="11.28515625" style="1162" customWidth="1"/>
    <col min="12555" max="12555" width="11.42578125" style="1162" customWidth="1"/>
    <col min="12556" max="12556" width="12.42578125" style="1162" customWidth="1"/>
    <col min="12557" max="12801" width="9.140625" style="1162"/>
    <col min="12802" max="12802" width="12.7109375" style="1162" bestFit="1" customWidth="1"/>
    <col min="12803" max="12805" width="11" style="1162" customWidth="1"/>
    <col min="12806" max="12807" width="10.7109375" style="1162" customWidth="1"/>
    <col min="12808" max="12808" width="11.7109375" style="1162" customWidth="1"/>
    <col min="12809" max="12809" width="10.7109375" style="1162" customWidth="1"/>
    <col min="12810" max="12810" width="11.28515625" style="1162" customWidth="1"/>
    <col min="12811" max="12811" width="11.42578125" style="1162" customWidth="1"/>
    <col min="12812" max="12812" width="12.42578125" style="1162" customWidth="1"/>
    <col min="12813" max="13057" width="9.140625" style="1162"/>
    <col min="13058" max="13058" width="12.7109375" style="1162" bestFit="1" customWidth="1"/>
    <col min="13059" max="13061" width="11" style="1162" customWidth="1"/>
    <col min="13062" max="13063" width="10.7109375" style="1162" customWidth="1"/>
    <col min="13064" max="13064" width="11.7109375" style="1162" customWidth="1"/>
    <col min="13065" max="13065" width="10.7109375" style="1162" customWidth="1"/>
    <col min="13066" max="13066" width="11.28515625" style="1162" customWidth="1"/>
    <col min="13067" max="13067" width="11.42578125" style="1162" customWidth="1"/>
    <col min="13068" max="13068" width="12.42578125" style="1162" customWidth="1"/>
    <col min="13069" max="13313" width="9.140625" style="1162"/>
    <col min="13314" max="13314" width="12.7109375" style="1162" bestFit="1" customWidth="1"/>
    <col min="13315" max="13317" width="11" style="1162" customWidth="1"/>
    <col min="13318" max="13319" width="10.7109375" style="1162" customWidth="1"/>
    <col min="13320" max="13320" width="11.7109375" style="1162" customWidth="1"/>
    <col min="13321" max="13321" width="10.7109375" style="1162" customWidth="1"/>
    <col min="13322" max="13322" width="11.28515625" style="1162" customWidth="1"/>
    <col min="13323" max="13323" width="11.42578125" style="1162" customWidth="1"/>
    <col min="13324" max="13324" width="12.42578125" style="1162" customWidth="1"/>
    <col min="13325" max="13569" width="9.140625" style="1162"/>
    <col min="13570" max="13570" width="12.7109375" style="1162" bestFit="1" customWidth="1"/>
    <col min="13571" max="13573" width="11" style="1162" customWidth="1"/>
    <col min="13574" max="13575" width="10.7109375" style="1162" customWidth="1"/>
    <col min="13576" max="13576" width="11.7109375" style="1162" customWidth="1"/>
    <col min="13577" max="13577" width="10.7109375" style="1162" customWidth="1"/>
    <col min="13578" max="13578" width="11.28515625" style="1162" customWidth="1"/>
    <col min="13579" max="13579" width="11.42578125" style="1162" customWidth="1"/>
    <col min="13580" max="13580" width="12.42578125" style="1162" customWidth="1"/>
    <col min="13581" max="13825" width="9.140625" style="1162"/>
    <col min="13826" max="13826" width="12.7109375" style="1162" bestFit="1" customWidth="1"/>
    <col min="13827" max="13829" width="11" style="1162" customWidth="1"/>
    <col min="13830" max="13831" width="10.7109375" style="1162" customWidth="1"/>
    <col min="13832" max="13832" width="11.7109375" style="1162" customWidth="1"/>
    <col min="13833" max="13833" width="10.7109375" style="1162" customWidth="1"/>
    <col min="13834" max="13834" width="11.28515625" style="1162" customWidth="1"/>
    <col min="13835" max="13835" width="11.42578125" style="1162" customWidth="1"/>
    <col min="13836" max="13836" width="12.42578125" style="1162" customWidth="1"/>
    <col min="13837" max="14081" width="9.140625" style="1162"/>
    <col min="14082" max="14082" width="12.7109375" style="1162" bestFit="1" customWidth="1"/>
    <col min="14083" max="14085" width="11" style="1162" customWidth="1"/>
    <col min="14086" max="14087" width="10.7109375" style="1162" customWidth="1"/>
    <col min="14088" max="14088" width="11.7109375" style="1162" customWidth="1"/>
    <col min="14089" max="14089" width="10.7109375" style="1162" customWidth="1"/>
    <col min="14090" max="14090" width="11.28515625" style="1162" customWidth="1"/>
    <col min="14091" max="14091" width="11.42578125" style="1162" customWidth="1"/>
    <col min="14092" max="14092" width="12.42578125" style="1162" customWidth="1"/>
    <col min="14093" max="14337" width="9.140625" style="1162"/>
    <col min="14338" max="14338" width="12.7109375" style="1162" bestFit="1" customWidth="1"/>
    <col min="14339" max="14341" width="11" style="1162" customWidth="1"/>
    <col min="14342" max="14343" width="10.7109375" style="1162" customWidth="1"/>
    <col min="14344" max="14344" width="11.7109375" style="1162" customWidth="1"/>
    <col min="14345" max="14345" width="10.7109375" style="1162" customWidth="1"/>
    <col min="14346" max="14346" width="11.28515625" style="1162" customWidth="1"/>
    <col min="14347" max="14347" width="11.42578125" style="1162" customWidth="1"/>
    <col min="14348" max="14348" width="12.42578125" style="1162" customWidth="1"/>
    <col min="14349" max="14593" width="9.140625" style="1162"/>
    <col min="14594" max="14594" width="12.7109375" style="1162" bestFit="1" customWidth="1"/>
    <col min="14595" max="14597" width="11" style="1162" customWidth="1"/>
    <col min="14598" max="14599" width="10.7109375" style="1162" customWidth="1"/>
    <col min="14600" max="14600" width="11.7109375" style="1162" customWidth="1"/>
    <col min="14601" max="14601" width="10.7109375" style="1162" customWidth="1"/>
    <col min="14602" max="14602" width="11.28515625" style="1162" customWidth="1"/>
    <col min="14603" max="14603" width="11.42578125" style="1162" customWidth="1"/>
    <col min="14604" max="14604" width="12.42578125" style="1162" customWidth="1"/>
    <col min="14605" max="14849" width="9.140625" style="1162"/>
    <col min="14850" max="14850" width="12.7109375" style="1162" bestFit="1" customWidth="1"/>
    <col min="14851" max="14853" width="11" style="1162" customWidth="1"/>
    <col min="14854" max="14855" width="10.7109375" style="1162" customWidth="1"/>
    <col min="14856" max="14856" width="11.7109375" style="1162" customWidth="1"/>
    <col min="14857" max="14857" width="10.7109375" style="1162" customWidth="1"/>
    <col min="14858" max="14858" width="11.28515625" style="1162" customWidth="1"/>
    <col min="14859" max="14859" width="11.42578125" style="1162" customWidth="1"/>
    <col min="14860" max="14860" width="12.42578125" style="1162" customWidth="1"/>
    <col min="14861" max="15105" width="9.140625" style="1162"/>
    <col min="15106" max="15106" width="12.7109375" style="1162" bestFit="1" customWidth="1"/>
    <col min="15107" max="15109" width="11" style="1162" customWidth="1"/>
    <col min="15110" max="15111" width="10.7109375" style="1162" customWidth="1"/>
    <col min="15112" max="15112" width="11.7109375" style="1162" customWidth="1"/>
    <col min="15113" max="15113" width="10.7109375" style="1162" customWidth="1"/>
    <col min="15114" max="15114" width="11.28515625" style="1162" customWidth="1"/>
    <col min="15115" max="15115" width="11.42578125" style="1162" customWidth="1"/>
    <col min="15116" max="15116" width="12.42578125" style="1162" customWidth="1"/>
    <col min="15117" max="15361" width="9.140625" style="1162"/>
    <col min="15362" max="15362" width="12.7109375" style="1162" bestFit="1" customWidth="1"/>
    <col min="15363" max="15365" width="11" style="1162" customWidth="1"/>
    <col min="15366" max="15367" width="10.7109375" style="1162" customWidth="1"/>
    <col min="15368" max="15368" width="11.7109375" style="1162" customWidth="1"/>
    <col min="15369" max="15369" width="10.7109375" style="1162" customWidth="1"/>
    <col min="15370" max="15370" width="11.28515625" style="1162" customWidth="1"/>
    <col min="15371" max="15371" width="11.42578125" style="1162" customWidth="1"/>
    <col min="15372" max="15372" width="12.42578125" style="1162" customWidth="1"/>
    <col min="15373" max="15617" width="9.140625" style="1162"/>
    <col min="15618" max="15618" width="12.7109375" style="1162" bestFit="1" customWidth="1"/>
    <col min="15619" max="15621" width="11" style="1162" customWidth="1"/>
    <col min="15622" max="15623" width="10.7109375" style="1162" customWidth="1"/>
    <col min="15624" max="15624" width="11.7109375" style="1162" customWidth="1"/>
    <col min="15625" max="15625" width="10.7109375" style="1162" customWidth="1"/>
    <col min="15626" max="15626" width="11.28515625" style="1162" customWidth="1"/>
    <col min="15627" max="15627" width="11.42578125" style="1162" customWidth="1"/>
    <col min="15628" max="15628" width="12.42578125" style="1162" customWidth="1"/>
    <col min="15629" max="15873" width="9.140625" style="1162"/>
    <col min="15874" max="15874" width="12.7109375" style="1162" bestFit="1" customWidth="1"/>
    <col min="15875" max="15877" width="11" style="1162" customWidth="1"/>
    <col min="15878" max="15879" width="10.7109375" style="1162" customWidth="1"/>
    <col min="15880" max="15880" width="11.7109375" style="1162" customWidth="1"/>
    <col min="15881" max="15881" width="10.7109375" style="1162" customWidth="1"/>
    <col min="15882" max="15882" width="11.28515625" style="1162" customWidth="1"/>
    <col min="15883" max="15883" width="11.42578125" style="1162" customWidth="1"/>
    <col min="15884" max="15884" width="12.42578125" style="1162" customWidth="1"/>
    <col min="15885" max="16129" width="9.140625" style="1162"/>
    <col min="16130" max="16130" width="12.7109375" style="1162" bestFit="1" customWidth="1"/>
    <col min="16131" max="16133" width="11" style="1162" customWidth="1"/>
    <col min="16134" max="16135" width="10.7109375" style="1162" customWidth="1"/>
    <col min="16136" max="16136" width="11.7109375" style="1162" customWidth="1"/>
    <col min="16137" max="16137" width="10.7109375" style="1162" customWidth="1"/>
    <col min="16138" max="16138" width="11.28515625" style="1162" customWidth="1"/>
    <col min="16139" max="16139" width="11.42578125" style="1162" customWidth="1"/>
    <col min="16140" max="16140" width="12.42578125" style="1162" customWidth="1"/>
    <col min="16141" max="16384" width="9.140625" style="1162"/>
  </cols>
  <sheetData>
    <row r="1" spans="1:12" ht="12.75">
      <c r="A1" s="1161"/>
      <c r="B1" s="1918" t="s">
        <v>1248</v>
      </c>
      <c r="C1" s="1918"/>
      <c r="D1" s="1918"/>
      <c r="E1" s="1918"/>
      <c r="F1" s="1918"/>
      <c r="G1" s="1918"/>
      <c r="H1" s="1918"/>
      <c r="I1" s="1918"/>
      <c r="J1" s="1918"/>
      <c r="K1" s="1918"/>
      <c r="L1" s="1918"/>
    </row>
    <row r="2" spans="1:12" ht="15.75">
      <c r="A2" s="1161"/>
      <c r="B2" s="1919" t="s">
        <v>118</v>
      </c>
      <c r="C2" s="1919"/>
      <c r="D2" s="1919"/>
      <c r="E2" s="1919"/>
      <c r="F2" s="1919"/>
      <c r="G2" s="1919"/>
      <c r="H2" s="1919"/>
      <c r="I2" s="1919"/>
      <c r="J2" s="1919"/>
      <c r="K2" s="1919"/>
      <c r="L2" s="1919"/>
    </row>
    <row r="3" spans="1:12" ht="12.75">
      <c r="A3" s="1163"/>
      <c r="B3" s="1163"/>
      <c r="C3" s="1164"/>
      <c r="D3" s="1164"/>
      <c r="E3" s="1164"/>
      <c r="F3" s="1164"/>
      <c r="G3" s="1164"/>
    </row>
    <row r="4" spans="1:12" ht="12.75" thickBot="1">
      <c r="B4" s="1166"/>
      <c r="C4" s="1166"/>
      <c r="D4" s="1166"/>
      <c r="E4" s="1166"/>
      <c r="F4" s="1166"/>
      <c r="G4" s="1166"/>
      <c r="H4" s="1166"/>
      <c r="I4" s="1166"/>
      <c r="J4" s="1166"/>
      <c r="L4" s="1166" t="s">
        <v>1243</v>
      </c>
    </row>
    <row r="5" spans="1:12" ht="26.25" customHeight="1" thickTop="1">
      <c r="B5" s="1920" t="s">
        <v>542</v>
      </c>
      <c r="C5" s="1922" t="s">
        <v>1244</v>
      </c>
      <c r="D5" s="1922"/>
      <c r="E5" s="1922"/>
      <c r="F5" s="1922"/>
      <c r="G5" s="1923"/>
      <c r="H5" s="1924" t="s">
        <v>1245</v>
      </c>
      <c r="I5" s="1925"/>
      <c r="J5" s="1925"/>
      <c r="K5" s="1925"/>
      <c r="L5" s="1926"/>
    </row>
    <row r="6" spans="1:12" ht="26.25" customHeight="1">
      <c r="B6" s="1921"/>
      <c r="C6" s="1243" t="s">
        <v>550</v>
      </c>
      <c r="D6" s="1244" t="s">
        <v>193</v>
      </c>
      <c r="E6" s="1244" t="s">
        <v>4</v>
      </c>
      <c r="F6" s="1244" t="s">
        <v>5</v>
      </c>
      <c r="G6" s="1245" t="s">
        <v>128</v>
      </c>
      <c r="H6" s="1246" t="s">
        <v>550</v>
      </c>
      <c r="I6" s="1244" t="s">
        <v>193</v>
      </c>
      <c r="J6" s="1243" t="s">
        <v>4</v>
      </c>
      <c r="K6" s="1246" t="s">
        <v>5</v>
      </c>
      <c r="L6" s="1247" t="s">
        <v>128</v>
      </c>
    </row>
    <row r="7" spans="1:12" ht="26.25" customHeight="1">
      <c r="B7" s="1248" t="s">
        <v>195</v>
      </c>
      <c r="C7" s="1249">
        <v>0.25</v>
      </c>
      <c r="D7" s="1250">
        <v>4.4000000000000003E-3</v>
      </c>
      <c r="E7" s="1250">
        <v>0.94777795275590537</v>
      </c>
      <c r="F7" s="1251">
        <v>0.43990000000000001</v>
      </c>
      <c r="G7" s="1252">
        <v>0.55069999999999997</v>
      </c>
      <c r="H7" s="1253" t="s">
        <v>321</v>
      </c>
      <c r="I7" s="1254" t="s">
        <v>321</v>
      </c>
      <c r="J7" s="1255" t="s">
        <v>321</v>
      </c>
      <c r="K7" s="1256" t="s">
        <v>321</v>
      </c>
      <c r="L7" s="1257">
        <v>1.3228599999999999</v>
      </c>
    </row>
    <row r="8" spans="1:12" ht="26.25" customHeight="1">
      <c r="B8" s="1258" t="s">
        <v>196</v>
      </c>
      <c r="C8" s="1259">
        <v>0.14000000000000001</v>
      </c>
      <c r="D8" s="1259">
        <v>6.5600000000000006E-2</v>
      </c>
      <c r="E8" s="1259">
        <v>2.2200000000000002</v>
      </c>
      <c r="F8" s="1260">
        <v>2.0503999999999998</v>
      </c>
      <c r="G8" s="1252">
        <v>0.48</v>
      </c>
      <c r="H8" s="1261">
        <v>1</v>
      </c>
      <c r="I8" s="1262">
        <v>0.54</v>
      </c>
      <c r="J8" s="1259">
        <v>3.04</v>
      </c>
      <c r="K8" s="1261">
        <v>2.6856</v>
      </c>
      <c r="L8" s="1257">
        <v>1.51</v>
      </c>
    </row>
    <row r="9" spans="1:12" ht="26.25" customHeight="1">
      <c r="B9" s="1258" t="s">
        <v>197</v>
      </c>
      <c r="C9" s="1259">
        <v>7.0000000000000007E-2</v>
      </c>
      <c r="D9" s="1259">
        <v>0.92669999999999997</v>
      </c>
      <c r="E9" s="1259">
        <v>1.1000000000000001</v>
      </c>
      <c r="F9" s="1260">
        <v>2.1162000000000001</v>
      </c>
      <c r="G9" s="1252">
        <v>1.1832</v>
      </c>
      <c r="H9" s="1261">
        <v>0.79</v>
      </c>
      <c r="I9" s="1262">
        <v>0.93489999999999995</v>
      </c>
      <c r="J9" s="1259">
        <v>1.97</v>
      </c>
      <c r="K9" s="1261">
        <v>2.7359</v>
      </c>
      <c r="L9" s="1257">
        <v>2.0476999999999999</v>
      </c>
    </row>
    <row r="10" spans="1:12" ht="26.25" customHeight="1">
      <c r="B10" s="1258" t="s">
        <v>198</v>
      </c>
      <c r="C10" s="1259">
        <v>0.03</v>
      </c>
      <c r="D10" s="1259">
        <v>0.52349999999999997</v>
      </c>
      <c r="E10" s="1259">
        <v>0.28999999999999998</v>
      </c>
      <c r="F10" s="1260">
        <v>3.0040184818481848</v>
      </c>
      <c r="G10" s="1252"/>
      <c r="H10" s="1261">
        <v>0.5</v>
      </c>
      <c r="I10" s="1262">
        <v>0.87260000000000004</v>
      </c>
      <c r="J10" s="1259">
        <v>0.97</v>
      </c>
      <c r="K10" s="1261">
        <v>3.6509746666666669</v>
      </c>
      <c r="L10" s="1257"/>
    </row>
    <row r="11" spans="1:12" ht="26.25" customHeight="1">
      <c r="B11" s="1258" t="s">
        <v>199</v>
      </c>
      <c r="C11" s="1259">
        <v>0.08</v>
      </c>
      <c r="D11" s="1259">
        <v>0.128</v>
      </c>
      <c r="E11" s="1259">
        <v>0.48370000000000002</v>
      </c>
      <c r="F11" s="1260">
        <v>2.3419982353698852</v>
      </c>
      <c r="G11" s="1252"/>
      <c r="H11" s="1261">
        <v>0.75</v>
      </c>
      <c r="I11" s="1262">
        <v>0.58030000000000004</v>
      </c>
      <c r="J11" s="1259">
        <v>0.95879999999999999</v>
      </c>
      <c r="K11" s="1261">
        <v>3.25</v>
      </c>
      <c r="L11" s="1257"/>
    </row>
    <row r="12" spans="1:12" ht="26.25" customHeight="1">
      <c r="B12" s="1258" t="s">
        <v>200</v>
      </c>
      <c r="C12" s="1259">
        <v>0.47</v>
      </c>
      <c r="D12" s="1259">
        <v>0.15509999999999999</v>
      </c>
      <c r="E12" s="1259">
        <v>0.67949999999999999</v>
      </c>
      <c r="F12" s="1260">
        <v>1.7373000000000001</v>
      </c>
      <c r="G12" s="1252"/>
      <c r="H12" s="1261">
        <v>1.06</v>
      </c>
      <c r="I12" s="1262">
        <v>0.36899999999999999</v>
      </c>
      <c r="J12" s="1259">
        <v>0.94340000000000002</v>
      </c>
      <c r="K12" s="1261">
        <v>2.6956000000000002</v>
      </c>
      <c r="L12" s="1257"/>
    </row>
    <row r="13" spans="1:12" ht="26.25" customHeight="1">
      <c r="B13" s="1258" t="s">
        <v>201</v>
      </c>
      <c r="C13" s="1259">
        <v>0.23400000000000001</v>
      </c>
      <c r="D13" s="1259">
        <v>0.7409</v>
      </c>
      <c r="E13" s="1259">
        <v>0.35</v>
      </c>
      <c r="F13" s="1260">
        <v>2.6432000000000002</v>
      </c>
      <c r="G13" s="1252"/>
      <c r="H13" s="1263" t="s">
        <v>321</v>
      </c>
      <c r="I13" s="1264" t="s">
        <v>321</v>
      </c>
      <c r="J13" s="1265" t="s">
        <v>321</v>
      </c>
      <c r="K13" s="1263" t="s">
        <v>321</v>
      </c>
      <c r="L13" s="1257"/>
    </row>
    <row r="14" spans="1:12" ht="26.25" customHeight="1">
      <c r="B14" s="1258" t="s">
        <v>202</v>
      </c>
      <c r="C14" s="1259">
        <v>0.08</v>
      </c>
      <c r="D14" s="1266">
        <v>1.1286</v>
      </c>
      <c r="E14" s="1266">
        <v>0.5323</v>
      </c>
      <c r="F14" s="1267">
        <v>0.74419999999999997</v>
      </c>
      <c r="G14" s="1252"/>
      <c r="H14" s="1263">
        <v>0.83</v>
      </c>
      <c r="I14" s="1268">
        <v>1.3758999999999999</v>
      </c>
      <c r="J14" s="1266">
        <v>1.3328</v>
      </c>
      <c r="K14" s="1269">
        <v>2.2334999999999998</v>
      </c>
      <c r="L14" s="1257"/>
    </row>
    <row r="15" spans="1:12" ht="26.25" customHeight="1">
      <c r="B15" s="1258" t="s">
        <v>203</v>
      </c>
      <c r="C15" s="1259">
        <v>0.06</v>
      </c>
      <c r="D15" s="1259">
        <v>0.68700000000000006</v>
      </c>
      <c r="E15" s="1259">
        <v>1.0973999999999999</v>
      </c>
      <c r="F15" s="1260">
        <v>0.92610000000000003</v>
      </c>
      <c r="G15" s="1252"/>
      <c r="H15" s="1263">
        <v>0.68</v>
      </c>
      <c r="I15" s="1262">
        <v>1.1623000000000001</v>
      </c>
      <c r="J15" s="1259">
        <v>1.2907999999999999</v>
      </c>
      <c r="K15" s="1261">
        <v>2.3067000000000002</v>
      </c>
      <c r="L15" s="1257"/>
    </row>
    <row r="16" spans="1:12" ht="26.25" customHeight="1">
      <c r="B16" s="1258" t="s">
        <v>204</v>
      </c>
      <c r="C16" s="1259">
        <v>0.04</v>
      </c>
      <c r="D16" s="1266">
        <v>0.59040000000000004</v>
      </c>
      <c r="E16" s="1266">
        <v>1.3361000000000001</v>
      </c>
      <c r="F16" s="1267">
        <v>0.77629999999999999</v>
      </c>
      <c r="G16" s="1252"/>
      <c r="H16" s="1263">
        <v>0.64</v>
      </c>
      <c r="I16" s="1262">
        <v>0.98270000000000002</v>
      </c>
      <c r="J16" s="1259">
        <v>0.60160000000000002</v>
      </c>
      <c r="K16" s="1261">
        <v>2.8351000000000002</v>
      </c>
      <c r="L16" s="1257"/>
    </row>
    <row r="17" spans="2:12" ht="26.25" customHeight="1">
      <c r="B17" s="1258" t="s">
        <v>205</v>
      </c>
      <c r="C17" s="1259">
        <v>0.13</v>
      </c>
      <c r="D17" s="1259">
        <v>0.37190000000000001</v>
      </c>
      <c r="E17" s="1259">
        <v>0.1182</v>
      </c>
      <c r="F17" s="1260">
        <v>1.03</v>
      </c>
      <c r="G17" s="1252"/>
      <c r="H17" s="1263" t="s">
        <v>321</v>
      </c>
      <c r="I17" s="1264" t="s">
        <v>321</v>
      </c>
      <c r="J17" s="1259">
        <v>0.67369999999999997</v>
      </c>
      <c r="K17" s="1261">
        <v>2.1</v>
      </c>
      <c r="L17" s="1257"/>
    </row>
    <row r="18" spans="2:12" ht="26.25" customHeight="1">
      <c r="B18" s="1270" t="s">
        <v>206</v>
      </c>
      <c r="C18" s="1271">
        <v>0.02</v>
      </c>
      <c r="D18" s="1272">
        <v>0.1739</v>
      </c>
      <c r="E18" s="1271">
        <v>4.5600000000000002E-2</v>
      </c>
      <c r="F18" s="1273">
        <v>0.71033567156063082</v>
      </c>
      <c r="G18" s="1252"/>
      <c r="H18" s="1274">
        <v>0.72</v>
      </c>
      <c r="I18" s="1272">
        <v>0.75790000000000002</v>
      </c>
      <c r="J18" s="1259">
        <v>0.7218</v>
      </c>
      <c r="K18" s="1261" t="s">
        <v>1221</v>
      </c>
      <c r="L18" s="1257"/>
    </row>
    <row r="19" spans="2:12" ht="26.25" customHeight="1" thickBot="1">
      <c r="B19" s="1275" t="s">
        <v>1246</v>
      </c>
      <c r="C19" s="1276">
        <v>0.13277667199723711</v>
      </c>
      <c r="D19" s="1277">
        <v>0.43</v>
      </c>
      <c r="E19" s="1276">
        <v>0.7860129132792667</v>
      </c>
      <c r="F19" s="1278">
        <v>1.4459628150761978</v>
      </c>
      <c r="G19" s="1279"/>
      <c r="H19" s="1280">
        <v>0.76148128800003412</v>
      </c>
      <c r="I19" s="1277">
        <v>0.78</v>
      </c>
      <c r="J19" s="1276">
        <v>1.03</v>
      </c>
      <c r="K19" s="1280">
        <v>2.5409970529741455</v>
      </c>
      <c r="L19" s="1281"/>
    </row>
    <row r="20" spans="2:12" ht="12.75" thickTop="1">
      <c r="K20" s="1167"/>
      <c r="L20" s="1167"/>
    </row>
    <row r="21" spans="2:12">
      <c r="K21" s="1167"/>
      <c r="L21" s="1167"/>
    </row>
    <row r="22" spans="2:12" ht="15.75">
      <c r="C22" s="1168"/>
      <c r="D22" s="1169"/>
      <c r="E22" s="1169"/>
      <c r="F22" s="1169"/>
      <c r="G22" s="1169"/>
    </row>
    <row r="23" spans="2:12" ht="15.75">
      <c r="C23" s="1170"/>
      <c r="D23" s="1171"/>
      <c r="E23" s="1171"/>
      <c r="F23" s="1171"/>
      <c r="G23" s="1171"/>
    </row>
    <row r="24" spans="2:12" ht="15.75">
      <c r="C24" s="1170"/>
      <c r="D24" s="1171"/>
      <c r="E24" s="1171"/>
      <c r="F24" s="1171"/>
      <c r="G24" s="1171"/>
    </row>
    <row r="25" spans="2:12" ht="15.75">
      <c r="C25" s="1170"/>
      <c r="D25" s="1171"/>
      <c r="E25" s="1171"/>
      <c r="F25" s="1171"/>
      <c r="G25" s="1171"/>
    </row>
    <row r="26" spans="2:12" ht="15.75">
      <c r="C26" s="1170"/>
      <c r="D26" s="1171"/>
      <c r="E26" s="1171"/>
      <c r="F26" s="1171"/>
      <c r="G26" s="1171"/>
    </row>
    <row r="27" spans="2:12" ht="15.75">
      <c r="C27" s="1170"/>
      <c r="D27" s="1171"/>
      <c r="E27" s="1171"/>
      <c r="F27" s="1171"/>
      <c r="G27" s="1171"/>
    </row>
    <row r="28" spans="2:12" ht="15.75">
      <c r="C28" s="1170"/>
      <c r="D28" s="1171"/>
      <c r="E28" s="1171"/>
      <c r="F28" s="1171"/>
      <c r="G28" s="1171"/>
    </row>
    <row r="29" spans="2:12" ht="15">
      <c r="C29" s="1170"/>
      <c r="D29" s="1172"/>
      <c r="E29" s="1172"/>
      <c r="F29" s="1172"/>
      <c r="G29" s="1172"/>
    </row>
    <row r="30" spans="2:12" ht="15.75">
      <c r="C30" s="1168"/>
      <c r="D30" s="1171"/>
      <c r="E30" s="1171"/>
      <c r="F30" s="1171"/>
      <c r="G30" s="1171"/>
    </row>
    <row r="31" spans="2:12" ht="15.75">
      <c r="C31" s="1170"/>
      <c r="D31" s="55"/>
      <c r="E31" s="55"/>
      <c r="F31" s="55"/>
      <c r="G31" s="55"/>
    </row>
    <row r="32" spans="2:12" ht="15.75">
      <c r="C32" s="1168"/>
      <c r="D32" s="1173"/>
      <c r="E32" s="1173"/>
      <c r="F32" s="1173"/>
      <c r="G32" s="1173"/>
    </row>
    <row r="33" spans="3:12" ht="15.75">
      <c r="C33" s="1170"/>
      <c r="D33" s="55"/>
      <c r="E33" s="55"/>
      <c r="F33" s="55"/>
      <c r="G33" s="55"/>
      <c r="H33"/>
      <c r="I33"/>
      <c r="J33"/>
      <c r="K33"/>
      <c r="L33"/>
    </row>
    <row r="34" spans="3:12" ht="15.75">
      <c r="C34" s="1170"/>
      <c r="D34" s="1173"/>
      <c r="E34" s="1173"/>
      <c r="F34" s="1173"/>
      <c r="G34" s="1173"/>
      <c r="H34" s="1174"/>
      <c r="I34"/>
      <c r="J34"/>
      <c r="K34"/>
      <c r="L34"/>
    </row>
    <row r="35" spans="3:12" ht="15.75">
      <c r="C35" s="1175"/>
      <c r="D35" s="1173"/>
      <c r="E35" s="1173"/>
      <c r="F35" s="1173"/>
      <c r="G35" s="1173"/>
    </row>
    <row r="36" spans="3:12">
      <c r="C36" s="1176"/>
      <c r="E36" s="1176"/>
    </row>
    <row r="37" spans="3:12">
      <c r="C37" s="1176"/>
      <c r="E37" s="1176"/>
    </row>
  </sheetData>
  <mergeCells count="5">
    <mergeCell ref="B1:L1"/>
    <mergeCell ref="B2:L2"/>
    <mergeCell ref="B5:B6"/>
    <mergeCell ref="C5:G5"/>
    <mergeCell ref="H5:L5"/>
  </mergeCells>
  <pageMargins left="1.1000000000000001" right="0.7" top="0.87" bottom="0.75" header="0.3" footer="0.3"/>
  <pageSetup scale="69" orientation="landscape" r:id="rId1"/>
</worksheet>
</file>

<file path=xl/worksheets/sheet41.xml><?xml version="1.0" encoding="utf-8"?>
<worksheet xmlns="http://schemas.openxmlformats.org/spreadsheetml/2006/main" xmlns:r="http://schemas.openxmlformats.org/officeDocument/2006/relationships">
  <sheetPr>
    <pageSetUpPr fitToPage="1"/>
  </sheetPr>
  <dimension ref="A1:J53"/>
  <sheetViews>
    <sheetView workbookViewId="0">
      <selection activeCell="J6" sqref="J6"/>
    </sheetView>
  </sheetViews>
  <sheetFormatPr defaultRowHeight="12.75"/>
  <cols>
    <col min="1" max="1" width="49.5703125" style="408" customWidth="1"/>
    <col min="2" max="6" width="14.28515625" style="408" customWidth="1"/>
    <col min="7" max="7" width="9.140625" style="408"/>
    <col min="8" max="8" width="9.5703125" style="408" bestFit="1" customWidth="1"/>
    <col min="9" max="256" width="9.140625" style="408"/>
    <col min="257" max="257" width="46.85546875" style="408" customWidth="1"/>
    <col min="258" max="260" width="8.28515625" style="408" bestFit="1" customWidth="1"/>
    <col min="261" max="262" width="7.7109375" style="408" bestFit="1" customWidth="1"/>
    <col min="263" max="263" width="9.140625" style="408"/>
    <col min="264" max="264" width="9.5703125" style="408" bestFit="1" customWidth="1"/>
    <col min="265" max="512" width="9.140625" style="408"/>
    <col min="513" max="513" width="46.85546875" style="408" customWidth="1"/>
    <col min="514" max="516" width="8.28515625" style="408" bestFit="1" customWidth="1"/>
    <col min="517" max="518" width="7.7109375" style="408" bestFit="1" customWidth="1"/>
    <col min="519" max="519" width="9.140625" style="408"/>
    <col min="520" max="520" width="9.5703125" style="408" bestFit="1" customWidth="1"/>
    <col min="521" max="768" width="9.140625" style="408"/>
    <col min="769" max="769" width="46.85546875" style="408" customWidth="1"/>
    <col min="770" max="772" width="8.28515625" style="408" bestFit="1" customWidth="1"/>
    <col min="773" max="774" width="7.7109375" style="408" bestFit="1" customWidth="1"/>
    <col min="775" max="775" width="9.140625" style="408"/>
    <col min="776" max="776" width="9.5703125" style="408" bestFit="1" customWidth="1"/>
    <col min="777" max="1024" width="9.140625" style="408"/>
    <col min="1025" max="1025" width="46.85546875" style="408" customWidth="1"/>
    <col min="1026" max="1028" width="8.28515625" style="408" bestFit="1" customWidth="1"/>
    <col min="1029" max="1030" width="7.7109375" style="408" bestFit="1" customWidth="1"/>
    <col min="1031" max="1031" width="9.140625" style="408"/>
    <col min="1032" max="1032" width="9.5703125" style="408" bestFit="1" customWidth="1"/>
    <col min="1033" max="1280" width="9.140625" style="408"/>
    <col min="1281" max="1281" width="46.85546875" style="408" customWidth="1"/>
    <col min="1282" max="1284" width="8.28515625" style="408" bestFit="1" customWidth="1"/>
    <col min="1285" max="1286" width="7.7109375" style="408" bestFit="1" customWidth="1"/>
    <col min="1287" max="1287" width="9.140625" style="408"/>
    <col min="1288" max="1288" width="9.5703125" style="408" bestFit="1" customWidth="1"/>
    <col min="1289" max="1536" width="9.140625" style="408"/>
    <col min="1537" max="1537" width="46.85546875" style="408" customWidth="1"/>
    <col min="1538" max="1540" width="8.28515625" style="408" bestFit="1" customWidth="1"/>
    <col min="1541" max="1542" width="7.7109375" style="408" bestFit="1" customWidth="1"/>
    <col min="1543" max="1543" width="9.140625" style="408"/>
    <col min="1544" max="1544" width="9.5703125" style="408" bestFit="1" customWidth="1"/>
    <col min="1545" max="1792" width="9.140625" style="408"/>
    <col min="1793" max="1793" width="46.85546875" style="408" customWidth="1"/>
    <col min="1794" max="1796" width="8.28515625" style="408" bestFit="1" customWidth="1"/>
    <col min="1797" max="1798" width="7.7109375" style="408" bestFit="1" customWidth="1"/>
    <col min="1799" max="1799" width="9.140625" style="408"/>
    <col min="1800" max="1800" width="9.5703125" style="408" bestFit="1" customWidth="1"/>
    <col min="1801" max="2048" width="9.140625" style="408"/>
    <col min="2049" max="2049" width="46.85546875" style="408" customWidth="1"/>
    <col min="2050" max="2052" width="8.28515625" style="408" bestFit="1" customWidth="1"/>
    <col min="2053" max="2054" width="7.7109375" style="408" bestFit="1" customWidth="1"/>
    <col min="2055" max="2055" width="9.140625" style="408"/>
    <col min="2056" max="2056" width="9.5703125" style="408" bestFit="1" customWidth="1"/>
    <col min="2057" max="2304" width="9.140625" style="408"/>
    <col min="2305" max="2305" width="46.85546875" style="408" customWidth="1"/>
    <col min="2306" max="2308" width="8.28515625" style="408" bestFit="1" customWidth="1"/>
    <col min="2309" max="2310" width="7.7109375" style="408" bestFit="1" customWidth="1"/>
    <col min="2311" max="2311" width="9.140625" style="408"/>
    <col min="2312" max="2312" width="9.5703125" style="408" bestFit="1" customWidth="1"/>
    <col min="2313" max="2560" width="9.140625" style="408"/>
    <col min="2561" max="2561" width="46.85546875" style="408" customWidth="1"/>
    <col min="2562" max="2564" width="8.28515625" style="408" bestFit="1" customWidth="1"/>
    <col min="2565" max="2566" width="7.7109375" style="408" bestFit="1" customWidth="1"/>
    <col min="2567" max="2567" width="9.140625" style="408"/>
    <col min="2568" max="2568" width="9.5703125" style="408" bestFit="1" customWidth="1"/>
    <col min="2569" max="2816" width="9.140625" style="408"/>
    <col min="2817" max="2817" width="46.85546875" style="408" customWidth="1"/>
    <col min="2818" max="2820" width="8.28515625" style="408" bestFit="1" customWidth="1"/>
    <col min="2821" max="2822" width="7.7109375" style="408" bestFit="1" customWidth="1"/>
    <col min="2823" max="2823" width="9.140625" style="408"/>
    <col min="2824" max="2824" width="9.5703125" style="408" bestFit="1" customWidth="1"/>
    <col min="2825" max="3072" width="9.140625" style="408"/>
    <col min="3073" max="3073" width="46.85546875" style="408" customWidth="1"/>
    <col min="3074" max="3076" width="8.28515625" style="408" bestFit="1" customWidth="1"/>
    <col min="3077" max="3078" width="7.7109375" style="408" bestFit="1" customWidth="1"/>
    <col min="3079" max="3079" width="9.140625" style="408"/>
    <col min="3080" max="3080" width="9.5703125" style="408" bestFit="1" customWidth="1"/>
    <col min="3081" max="3328" width="9.140625" style="408"/>
    <col min="3329" max="3329" width="46.85546875" style="408" customWidth="1"/>
    <col min="3330" max="3332" width="8.28515625" style="408" bestFit="1" customWidth="1"/>
    <col min="3333" max="3334" width="7.7109375" style="408" bestFit="1" customWidth="1"/>
    <col min="3335" max="3335" width="9.140625" style="408"/>
    <col min="3336" max="3336" width="9.5703125" style="408" bestFit="1" customWidth="1"/>
    <col min="3337" max="3584" width="9.140625" style="408"/>
    <col min="3585" max="3585" width="46.85546875" style="408" customWidth="1"/>
    <col min="3586" max="3588" width="8.28515625" style="408" bestFit="1" customWidth="1"/>
    <col min="3589" max="3590" width="7.7109375" style="408" bestFit="1" customWidth="1"/>
    <col min="3591" max="3591" width="9.140625" style="408"/>
    <col min="3592" max="3592" width="9.5703125" style="408" bestFit="1" customWidth="1"/>
    <col min="3593" max="3840" width="9.140625" style="408"/>
    <col min="3841" max="3841" width="46.85546875" style="408" customWidth="1"/>
    <col min="3842" max="3844" width="8.28515625" style="408" bestFit="1" customWidth="1"/>
    <col min="3845" max="3846" width="7.7109375" style="408" bestFit="1" customWidth="1"/>
    <col min="3847" max="3847" width="9.140625" style="408"/>
    <col min="3848" max="3848" width="9.5703125" style="408" bestFit="1" customWidth="1"/>
    <col min="3849" max="4096" width="9.140625" style="408"/>
    <col min="4097" max="4097" width="46.85546875" style="408" customWidth="1"/>
    <col min="4098" max="4100" width="8.28515625" style="408" bestFit="1" customWidth="1"/>
    <col min="4101" max="4102" width="7.7109375" style="408" bestFit="1" customWidth="1"/>
    <col min="4103" max="4103" width="9.140625" style="408"/>
    <col min="4104" max="4104" width="9.5703125" style="408" bestFit="1" customWidth="1"/>
    <col min="4105" max="4352" width="9.140625" style="408"/>
    <col min="4353" max="4353" width="46.85546875" style="408" customWidth="1"/>
    <col min="4354" max="4356" width="8.28515625" style="408" bestFit="1" customWidth="1"/>
    <col min="4357" max="4358" width="7.7109375" style="408" bestFit="1" customWidth="1"/>
    <col min="4359" max="4359" width="9.140625" style="408"/>
    <col min="4360" max="4360" width="9.5703125" style="408" bestFit="1" customWidth="1"/>
    <col min="4361" max="4608" width="9.140625" style="408"/>
    <col min="4609" max="4609" width="46.85546875" style="408" customWidth="1"/>
    <col min="4610" max="4612" width="8.28515625" style="408" bestFit="1" customWidth="1"/>
    <col min="4613" max="4614" width="7.7109375" style="408" bestFit="1" customWidth="1"/>
    <col min="4615" max="4615" width="9.140625" style="408"/>
    <col min="4616" max="4616" width="9.5703125" style="408" bestFit="1" customWidth="1"/>
    <col min="4617" max="4864" width="9.140625" style="408"/>
    <col min="4865" max="4865" width="46.85546875" style="408" customWidth="1"/>
    <col min="4866" max="4868" width="8.28515625" style="408" bestFit="1" customWidth="1"/>
    <col min="4869" max="4870" width="7.7109375" style="408" bestFit="1" customWidth="1"/>
    <col min="4871" max="4871" width="9.140625" style="408"/>
    <col min="4872" max="4872" width="9.5703125" style="408" bestFit="1" customWidth="1"/>
    <col min="4873" max="5120" width="9.140625" style="408"/>
    <col min="5121" max="5121" width="46.85546875" style="408" customWidth="1"/>
    <col min="5122" max="5124" width="8.28515625" style="408" bestFit="1" customWidth="1"/>
    <col min="5125" max="5126" width="7.7109375" style="408" bestFit="1" customWidth="1"/>
    <col min="5127" max="5127" width="9.140625" style="408"/>
    <col min="5128" max="5128" width="9.5703125" style="408" bestFit="1" customWidth="1"/>
    <col min="5129" max="5376" width="9.140625" style="408"/>
    <col min="5377" max="5377" width="46.85546875" style="408" customWidth="1"/>
    <col min="5378" max="5380" width="8.28515625" style="408" bestFit="1" customWidth="1"/>
    <col min="5381" max="5382" width="7.7109375" style="408" bestFit="1" customWidth="1"/>
    <col min="5383" max="5383" width="9.140625" style="408"/>
    <col min="5384" max="5384" width="9.5703125" style="408" bestFit="1" customWidth="1"/>
    <col min="5385" max="5632" width="9.140625" style="408"/>
    <col min="5633" max="5633" width="46.85546875" style="408" customWidth="1"/>
    <col min="5634" max="5636" width="8.28515625" style="408" bestFit="1" customWidth="1"/>
    <col min="5637" max="5638" width="7.7109375" style="408" bestFit="1" customWidth="1"/>
    <col min="5639" max="5639" width="9.140625" style="408"/>
    <col min="5640" max="5640" width="9.5703125" style="408" bestFit="1" customWidth="1"/>
    <col min="5641" max="5888" width="9.140625" style="408"/>
    <col min="5889" max="5889" width="46.85546875" style="408" customWidth="1"/>
    <col min="5890" max="5892" width="8.28515625" style="408" bestFit="1" customWidth="1"/>
    <col min="5893" max="5894" width="7.7109375" style="408" bestFit="1" customWidth="1"/>
    <col min="5895" max="5895" width="9.140625" style="408"/>
    <col min="5896" max="5896" width="9.5703125" style="408" bestFit="1" customWidth="1"/>
    <col min="5897" max="6144" width="9.140625" style="408"/>
    <col min="6145" max="6145" width="46.85546875" style="408" customWidth="1"/>
    <col min="6146" max="6148" width="8.28515625" style="408" bestFit="1" customWidth="1"/>
    <col min="6149" max="6150" width="7.7109375" style="408" bestFit="1" customWidth="1"/>
    <col min="6151" max="6151" width="9.140625" style="408"/>
    <col min="6152" max="6152" width="9.5703125" style="408" bestFit="1" customWidth="1"/>
    <col min="6153" max="6400" width="9.140625" style="408"/>
    <col min="6401" max="6401" width="46.85546875" style="408" customWidth="1"/>
    <col min="6402" max="6404" width="8.28515625" style="408" bestFit="1" customWidth="1"/>
    <col min="6405" max="6406" width="7.7109375" style="408" bestFit="1" customWidth="1"/>
    <col min="6407" max="6407" width="9.140625" style="408"/>
    <col min="6408" max="6408" width="9.5703125" style="408" bestFit="1" customWidth="1"/>
    <col min="6409" max="6656" width="9.140625" style="408"/>
    <col min="6657" max="6657" width="46.85546875" style="408" customWidth="1"/>
    <col min="6658" max="6660" width="8.28515625" style="408" bestFit="1" customWidth="1"/>
    <col min="6661" max="6662" width="7.7109375" style="408" bestFit="1" customWidth="1"/>
    <col min="6663" max="6663" width="9.140625" style="408"/>
    <col min="6664" max="6664" width="9.5703125" style="408" bestFit="1" customWidth="1"/>
    <col min="6665" max="6912" width="9.140625" style="408"/>
    <col min="6913" max="6913" width="46.85546875" style="408" customWidth="1"/>
    <col min="6914" max="6916" width="8.28515625" style="408" bestFit="1" customWidth="1"/>
    <col min="6917" max="6918" width="7.7109375" style="408" bestFit="1" customWidth="1"/>
    <col min="6919" max="6919" width="9.140625" style="408"/>
    <col min="6920" max="6920" width="9.5703125" style="408" bestFit="1" customWidth="1"/>
    <col min="6921" max="7168" width="9.140625" style="408"/>
    <col min="7169" max="7169" width="46.85546875" style="408" customWidth="1"/>
    <col min="7170" max="7172" width="8.28515625" style="408" bestFit="1" customWidth="1"/>
    <col min="7173" max="7174" width="7.7109375" style="408" bestFit="1" customWidth="1"/>
    <col min="7175" max="7175" width="9.140625" style="408"/>
    <col min="7176" max="7176" width="9.5703125" style="408" bestFit="1" customWidth="1"/>
    <col min="7177" max="7424" width="9.140625" style="408"/>
    <col min="7425" max="7425" width="46.85546875" style="408" customWidth="1"/>
    <col min="7426" max="7428" width="8.28515625" style="408" bestFit="1" customWidth="1"/>
    <col min="7429" max="7430" width="7.7109375" style="408" bestFit="1" customWidth="1"/>
    <col min="7431" max="7431" width="9.140625" style="408"/>
    <col min="7432" max="7432" width="9.5703125" style="408" bestFit="1" customWidth="1"/>
    <col min="7433" max="7680" width="9.140625" style="408"/>
    <col min="7681" max="7681" width="46.85546875" style="408" customWidth="1"/>
    <col min="7682" max="7684" width="8.28515625" style="408" bestFit="1" customWidth="1"/>
    <col min="7685" max="7686" width="7.7109375" style="408" bestFit="1" customWidth="1"/>
    <col min="7687" max="7687" width="9.140625" style="408"/>
    <col min="7688" max="7688" width="9.5703125" style="408" bestFit="1" customWidth="1"/>
    <col min="7689" max="7936" width="9.140625" style="408"/>
    <col min="7937" max="7937" width="46.85546875" style="408" customWidth="1"/>
    <col min="7938" max="7940" width="8.28515625" style="408" bestFit="1" customWidth="1"/>
    <col min="7941" max="7942" width="7.7109375" style="408" bestFit="1" customWidth="1"/>
    <col min="7943" max="7943" width="9.140625" style="408"/>
    <col min="7944" max="7944" width="9.5703125" style="408" bestFit="1" customWidth="1"/>
    <col min="7945" max="8192" width="9.140625" style="408"/>
    <col min="8193" max="8193" width="46.85546875" style="408" customWidth="1"/>
    <col min="8194" max="8196" width="8.28515625" style="408" bestFit="1" customWidth="1"/>
    <col min="8197" max="8198" width="7.7109375" style="408" bestFit="1" customWidth="1"/>
    <col min="8199" max="8199" width="9.140625" style="408"/>
    <col min="8200" max="8200" width="9.5703125" style="408" bestFit="1" customWidth="1"/>
    <col min="8201" max="8448" width="9.140625" style="408"/>
    <col min="8449" max="8449" width="46.85546875" style="408" customWidth="1"/>
    <col min="8450" max="8452" width="8.28515625" style="408" bestFit="1" customWidth="1"/>
    <col min="8453" max="8454" width="7.7109375" style="408" bestFit="1" customWidth="1"/>
    <col min="8455" max="8455" width="9.140625" style="408"/>
    <col min="8456" max="8456" width="9.5703125" style="408" bestFit="1" customWidth="1"/>
    <col min="8457" max="8704" width="9.140625" style="408"/>
    <col min="8705" max="8705" width="46.85546875" style="408" customWidth="1"/>
    <col min="8706" max="8708" width="8.28515625" style="408" bestFit="1" customWidth="1"/>
    <col min="8709" max="8710" width="7.7109375" style="408" bestFit="1" customWidth="1"/>
    <col min="8711" max="8711" width="9.140625" style="408"/>
    <col min="8712" max="8712" width="9.5703125" style="408" bestFit="1" customWidth="1"/>
    <col min="8713" max="8960" width="9.140625" style="408"/>
    <col min="8961" max="8961" width="46.85546875" style="408" customWidth="1"/>
    <col min="8962" max="8964" width="8.28515625" style="408" bestFit="1" customWidth="1"/>
    <col min="8965" max="8966" width="7.7109375" style="408" bestFit="1" customWidth="1"/>
    <col min="8967" max="8967" width="9.140625" style="408"/>
    <col min="8968" max="8968" width="9.5703125" style="408" bestFit="1" customWidth="1"/>
    <col min="8969" max="9216" width="9.140625" style="408"/>
    <col min="9217" max="9217" width="46.85546875" style="408" customWidth="1"/>
    <col min="9218" max="9220" width="8.28515625" style="408" bestFit="1" customWidth="1"/>
    <col min="9221" max="9222" width="7.7109375" style="408" bestFit="1" customWidth="1"/>
    <col min="9223" max="9223" width="9.140625" style="408"/>
    <col min="9224" max="9224" width="9.5703125" style="408" bestFit="1" customWidth="1"/>
    <col min="9225" max="9472" width="9.140625" style="408"/>
    <col min="9473" max="9473" width="46.85546875" style="408" customWidth="1"/>
    <col min="9474" max="9476" width="8.28515625" style="408" bestFit="1" customWidth="1"/>
    <col min="9477" max="9478" width="7.7109375" style="408" bestFit="1" customWidth="1"/>
    <col min="9479" max="9479" width="9.140625" style="408"/>
    <col min="9480" max="9480" width="9.5703125" style="408" bestFit="1" customWidth="1"/>
    <col min="9481" max="9728" width="9.140625" style="408"/>
    <col min="9729" max="9729" width="46.85546875" style="408" customWidth="1"/>
    <col min="9730" max="9732" width="8.28515625" style="408" bestFit="1" customWidth="1"/>
    <col min="9733" max="9734" width="7.7109375" style="408" bestFit="1" customWidth="1"/>
    <col min="9735" max="9735" width="9.140625" style="408"/>
    <col min="9736" max="9736" width="9.5703125" style="408" bestFit="1" customWidth="1"/>
    <col min="9737" max="9984" width="9.140625" style="408"/>
    <col min="9985" max="9985" width="46.85546875" style="408" customWidth="1"/>
    <col min="9986" max="9988" width="8.28515625" style="408" bestFit="1" customWidth="1"/>
    <col min="9989" max="9990" width="7.7109375" style="408" bestFit="1" customWidth="1"/>
    <col min="9991" max="9991" width="9.140625" style="408"/>
    <col min="9992" max="9992" width="9.5703125" style="408" bestFit="1" customWidth="1"/>
    <col min="9993" max="10240" width="9.140625" style="408"/>
    <col min="10241" max="10241" width="46.85546875" style="408" customWidth="1"/>
    <col min="10242" max="10244" width="8.28515625" style="408" bestFit="1" customWidth="1"/>
    <col min="10245" max="10246" width="7.7109375" style="408" bestFit="1" customWidth="1"/>
    <col min="10247" max="10247" width="9.140625" style="408"/>
    <col min="10248" max="10248" width="9.5703125" style="408" bestFit="1" customWidth="1"/>
    <col min="10249" max="10496" width="9.140625" style="408"/>
    <col min="10497" max="10497" width="46.85546875" style="408" customWidth="1"/>
    <col min="10498" max="10500" width="8.28515625" style="408" bestFit="1" customWidth="1"/>
    <col min="10501" max="10502" width="7.7109375" style="408" bestFit="1" customWidth="1"/>
    <col min="10503" max="10503" width="9.140625" style="408"/>
    <col min="10504" max="10504" width="9.5703125" style="408" bestFit="1" customWidth="1"/>
    <col min="10505" max="10752" width="9.140625" style="408"/>
    <col min="10753" max="10753" width="46.85546875" style="408" customWidth="1"/>
    <col min="10754" max="10756" width="8.28515625" style="408" bestFit="1" customWidth="1"/>
    <col min="10757" max="10758" width="7.7109375" style="408" bestFit="1" customWidth="1"/>
    <col min="10759" max="10759" width="9.140625" style="408"/>
    <col min="10760" max="10760" width="9.5703125" style="408" bestFit="1" customWidth="1"/>
    <col min="10761" max="11008" width="9.140625" style="408"/>
    <col min="11009" max="11009" width="46.85546875" style="408" customWidth="1"/>
    <col min="11010" max="11012" width="8.28515625" style="408" bestFit="1" customWidth="1"/>
    <col min="11013" max="11014" width="7.7109375" style="408" bestFit="1" customWidth="1"/>
    <col min="11015" max="11015" width="9.140625" style="408"/>
    <col min="11016" max="11016" width="9.5703125" style="408" bestFit="1" customWidth="1"/>
    <col min="11017" max="11264" width="9.140625" style="408"/>
    <col min="11265" max="11265" width="46.85546875" style="408" customWidth="1"/>
    <col min="11266" max="11268" width="8.28515625" style="408" bestFit="1" customWidth="1"/>
    <col min="11269" max="11270" width="7.7109375" style="408" bestFit="1" customWidth="1"/>
    <col min="11271" max="11271" width="9.140625" style="408"/>
    <col min="11272" max="11272" width="9.5703125" style="408" bestFit="1" customWidth="1"/>
    <col min="11273" max="11520" width="9.140625" style="408"/>
    <col min="11521" max="11521" width="46.85546875" style="408" customWidth="1"/>
    <col min="11522" max="11524" width="8.28515625" style="408" bestFit="1" customWidth="1"/>
    <col min="11525" max="11526" width="7.7109375" style="408" bestFit="1" customWidth="1"/>
    <col min="11527" max="11527" width="9.140625" style="408"/>
    <col min="11528" max="11528" width="9.5703125" style="408" bestFit="1" customWidth="1"/>
    <col min="11529" max="11776" width="9.140625" style="408"/>
    <col min="11777" max="11777" width="46.85546875" style="408" customWidth="1"/>
    <col min="11778" max="11780" width="8.28515625" style="408" bestFit="1" customWidth="1"/>
    <col min="11781" max="11782" width="7.7109375" style="408" bestFit="1" customWidth="1"/>
    <col min="11783" max="11783" width="9.140625" style="408"/>
    <col min="11784" max="11784" width="9.5703125" style="408" bestFit="1" customWidth="1"/>
    <col min="11785" max="12032" width="9.140625" style="408"/>
    <col min="12033" max="12033" width="46.85546875" style="408" customWidth="1"/>
    <col min="12034" max="12036" width="8.28515625" style="408" bestFit="1" customWidth="1"/>
    <col min="12037" max="12038" width="7.7109375" style="408" bestFit="1" customWidth="1"/>
    <col min="12039" max="12039" width="9.140625" style="408"/>
    <col min="12040" max="12040" width="9.5703125" style="408" bestFit="1" customWidth="1"/>
    <col min="12041" max="12288" width="9.140625" style="408"/>
    <col min="12289" max="12289" width="46.85546875" style="408" customWidth="1"/>
    <col min="12290" max="12292" width="8.28515625" style="408" bestFit="1" customWidth="1"/>
    <col min="12293" max="12294" width="7.7109375" style="408" bestFit="1" customWidth="1"/>
    <col min="12295" max="12295" width="9.140625" style="408"/>
    <col min="12296" max="12296" width="9.5703125" style="408" bestFit="1" customWidth="1"/>
    <col min="12297" max="12544" width="9.140625" style="408"/>
    <col min="12545" max="12545" width="46.85546875" style="408" customWidth="1"/>
    <col min="12546" max="12548" width="8.28515625" style="408" bestFit="1" customWidth="1"/>
    <col min="12549" max="12550" width="7.7109375" style="408" bestFit="1" customWidth="1"/>
    <col min="12551" max="12551" width="9.140625" style="408"/>
    <col min="12552" max="12552" width="9.5703125" style="408" bestFit="1" customWidth="1"/>
    <col min="12553" max="12800" width="9.140625" style="408"/>
    <col min="12801" max="12801" width="46.85546875" style="408" customWidth="1"/>
    <col min="12802" max="12804" width="8.28515625" style="408" bestFit="1" customWidth="1"/>
    <col min="12805" max="12806" width="7.7109375" style="408" bestFit="1" customWidth="1"/>
    <col min="12807" max="12807" width="9.140625" style="408"/>
    <col min="12808" max="12808" width="9.5703125" style="408" bestFit="1" customWidth="1"/>
    <col min="12809" max="13056" width="9.140625" style="408"/>
    <col min="13057" max="13057" width="46.85546875" style="408" customWidth="1"/>
    <col min="13058" max="13060" width="8.28515625" style="408" bestFit="1" customWidth="1"/>
    <col min="13061" max="13062" width="7.7109375" style="408" bestFit="1" customWidth="1"/>
    <col min="13063" max="13063" width="9.140625" style="408"/>
    <col min="13064" max="13064" width="9.5703125" style="408" bestFit="1" customWidth="1"/>
    <col min="13065" max="13312" width="9.140625" style="408"/>
    <col min="13313" max="13313" width="46.85546875" style="408" customWidth="1"/>
    <col min="13314" max="13316" width="8.28515625" style="408" bestFit="1" customWidth="1"/>
    <col min="13317" max="13318" width="7.7109375" style="408" bestFit="1" customWidth="1"/>
    <col min="13319" max="13319" width="9.140625" style="408"/>
    <col min="13320" max="13320" width="9.5703125" style="408" bestFit="1" customWidth="1"/>
    <col min="13321" max="13568" width="9.140625" style="408"/>
    <col min="13569" max="13569" width="46.85546875" style="408" customWidth="1"/>
    <col min="13570" max="13572" width="8.28515625" style="408" bestFit="1" customWidth="1"/>
    <col min="13573" max="13574" width="7.7109375" style="408" bestFit="1" customWidth="1"/>
    <col min="13575" max="13575" width="9.140625" style="408"/>
    <col min="13576" max="13576" width="9.5703125" style="408" bestFit="1" customWidth="1"/>
    <col min="13577" max="13824" width="9.140625" style="408"/>
    <col min="13825" max="13825" width="46.85546875" style="408" customWidth="1"/>
    <col min="13826" max="13828" width="8.28515625" style="408" bestFit="1" customWidth="1"/>
    <col min="13829" max="13830" width="7.7109375" style="408" bestFit="1" customWidth="1"/>
    <col min="13831" max="13831" width="9.140625" style="408"/>
    <col min="13832" max="13832" width="9.5703125" style="408" bestFit="1" customWidth="1"/>
    <col min="13833" max="14080" width="9.140625" style="408"/>
    <col min="14081" max="14081" width="46.85546875" style="408" customWidth="1"/>
    <col min="14082" max="14084" width="8.28515625" style="408" bestFit="1" customWidth="1"/>
    <col min="14085" max="14086" width="7.7109375" style="408" bestFit="1" customWidth="1"/>
    <col min="14087" max="14087" width="9.140625" style="408"/>
    <col min="14088" max="14088" width="9.5703125" style="408" bestFit="1" customWidth="1"/>
    <col min="14089" max="14336" width="9.140625" style="408"/>
    <col min="14337" max="14337" width="46.85546875" style="408" customWidth="1"/>
    <col min="14338" max="14340" width="8.28515625" style="408" bestFit="1" customWidth="1"/>
    <col min="14341" max="14342" width="7.7109375" style="408" bestFit="1" customWidth="1"/>
    <col min="14343" max="14343" width="9.140625" style="408"/>
    <col min="14344" max="14344" width="9.5703125" style="408" bestFit="1" customWidth="1"/>
    <col min="14345" max="14592" width="9.140625" style="408"/>
    <col min="14593" max="14593" width="46.85546875" style="408" customWidth="1"/>
    <col min="14594" max="14596" width="8.28515625" style="408" bestFit="1" customWidth="1"/>
    <col min="14597" max="14598" width="7.7109375" style="408" bestFit="1" customWidth="1"/>
    <col min="14599" max="14599" width="9.140625" style="408"/>
    <col min="14600" max="14600" width="9.5703125" style="408" bestFit="1" customWidth="1"/>
    <col min="14601" max="14848" width="9.140625" style="408"/>
    <col min="14849" max="14849" width="46.85546875" style="408" customWidth="1"/>
    <col min="14850" max="14852" width="8.28515625" style="408" bestFit="1" customWidth="1"/>
    <col min="14853" max="14854" width="7.7109375" style="408" bestFit="1" customWidth="1"/>
    <col min="14855" max="14855" width="9.140625" style="408"/>
    <col min="14856" max="14856" width="9.5703125" style="408" bestFit="1" customWidth="1"/>
    <col min="14857" max="15104" width="9.140625" style="408"/>
    <col min="15105" max="15105" width="46.85546875" style="408" customWidth="1"/>
    <col min="15106" max="15108" width="8.28515625" style="408" bestFit="1" customWidth="1"/>
    <col min="15109" max="15110" width="7.7109375" style="408" bestFit="1" customWidth="1"/>
    <col min="15111" max="15111" width="9.140625" style="408"/>
    <col min="15112" max="15112" width="9.5703125" style="408" bestFit="1" customWidth="1"/>
    <col min="15113" max="15360" width="9.140625" style="408"/>
    <col min="15361" max="15361" width="46.85546875" style="408" customWidth="1"/>
    <col min="15362" max="15364" width="8.28515625" style="408" bestFit="1" customWidth="1"/>
    <col min="15365" max="15366" width="7.7109375" style="408" bestFit="1" customWidth="1"/>
    <col min="15367" max="15367" width="9.140625" style="408"/>
    <col min="15368" max="15368" width="9.5703125" style="408" bestFit="1" customWidth="1"/>
    <col min="15369" max="15616" width="9.140625" style="408"/>
    <col min="15617" max="15617" width="46.85546875" style="408" customWidth="1"/>
    <col min="15618" max="15620" width="8.28515625" style="408" bestFit="1" customWidth="1"/>
    <col min="15621" max="15622" width="7.7109375" style="408" bestFit="1" customWidth="1"/>
    <col min="15623" max="15623" width="9.140625" style="408"/>
    <col min="15624" max="15624" width="9.5703125" style="408" bestFit="1" customWidth="1"/>
    <col min="15625" max="15872" width="9.140625" style="408"/>
    <col min="15873" max="15873" width="46.85546875" style="408" customWidth="1"/>
    <col min="15874" max="15876" width="8.28515625" style="408" bestFit="1" customWidth="1"/>
    <col min="15877" max="15878" width="7.7109375" style="408" bestFit="1" customWidth="1"/>
    <col min="15879" max="15879" width="9.140625" style="408"/>
    <col min="15880" max="15880" width="9.5703125" style="408" bestFit="1" customWidth="1"/>
    <col min="15881" max="16128" width="9.140625" style="408"/>
    <col min="16129" max="16129" width="46.85546875" style="408" customWidth="1"/>
    <col min="16130" max="16132" width="8.28515625" style="408" bestFit="1" customWidth="1"/>
    <col min="16133" max="16134" width="7.7109375" style="408" bestFit="1" customWidth="1"/>
    <col min="16135" max="16135" width="9.140625" style="408"/>
    <col min="16136" max="16136" width="9.5703125" style="408" bestFit="1" customWidth="1"/>
    <col min="16137" max="16384" width="9.140625" style="408"/>
  </cols>
  <sheetData>
    <row r="1" spans="1:10">
      <c r="A1" s="1927" t="s">
        <v>1142</v>
      </c>
      <c r="B1" s="1927"/>
      <c r="C1" s="1927"/>
      <c r="D1" s="1927"/>
      <c r="E1" s="1927"/>
      <c r="F1" s="1927"/>
    </row>
    <row r="2" spans="1:10" ht="15.75">
      <c r="A2" s="1928" t="s">
        <v>120</v>
      </c>
      <c r="B2" s="1928"/>
      <c r="C2" s="1928"/>
      <c r="D2" s="1928"/>
      <c r="E2" s="1928"/>
      <c r="F2" s="1928"/>
    </row>
    <row r="3" spans="1:10" ht="13.5" thickBot="1">
      <c r="A3" s="410"/>
      <c r="B3" s="410"/>
      <c r="C3" s="410"/>
      <c r="D3" s="410"/>
      <c r="E3" s="410"/>
      <c r="F3" s="410"/>
      <c r="G3" s="431"/>
      <c r="J3" s="408" t="s">
        <v>107</v>
      </c>
    </row>
    <row r="4" spans="1:10" ht="24.75" customHeight="1" thickTop="1">
      <c r="A4" s="1929" t="s">
        <v>573</v>
      </c>
      <c r="B4" s="1931" t="s">
        <v>69</v>
      </c>
      <c r="C4" s="1931"/>
      <c r="D4" s="1931"/>
      <c r="E4" s="1931" t="s">
        <v>3</v>
      </c>
      <c r="F4" s="1932"/>
    </row>
    <row r="5" spans="1:10" ht="24.75" customHeight="1">
      <c r="A5" s="1930"/>
      <c r="B5" s="549">
        <v>2015</v>
      </c>
      <c r="C5" s="549">
        <v>2016</v>
      </c>
      <c r="D5" s="549">
        <v>2017</v>
      </c>
      <c r="E5" s="1933" t="s">
        <v>1031</v>
      </c>
      <c r="F5" s="1934" t="s">
        <v>1032</v>
      </c>
    </row>
    <row r="6" spans="1:10" ht="24.75" customHeight="1">
      <c r="A6" s="1930"/>
      <c r="B6" s="549">
        <v>1</v>
      </c>
      <c r="C6" s="549">
        <v>2</v>
      </c>
      <c r="D6" s="549">
        <v>3</v>
      </c>
      <c r="E6" s="1933"/>
      <c r="F6" s="1934"/>
    </row>
    <row r="7" spans="1:10" ht="24.75" customHeight="1">
      <c r="A7" s="562" t="s">
        <v>1033</v>
      </c>
      <c r="B7" s="550">
        <v>1134.47</v>
      </c>
      <c r="C7" s="550">
        <v>1803.74</v>
      </c>
      <c r="D7" s="550">
        <v>1559.18</v>
      </c>
      <c r="E7" s="551">
        <v>58.994067714439353</v>
      </c>
      <c r="F7" s="563">
        <v>-13.55849512679211</v>
      </c>
    </row>
    <row r="8" spans="1:10" ht="24.75" customHeight="1">
      <c r="A8" s="562" t="s">
        <v>1034</v>
      </c>
      <c r="B8" s="550">
        <v>245.57</v>
      </c>
      <c r="C8" s="550">
        <v>391.4</v>
      </c>
      <c r="D8" s="550">
        <v>328.34</v>
      </c>
      <c r="E8" s="551">
        <v>59.384289611923293</v>
      </c>
      <c r="F8" s="563">
        <v>-16.111394992335207</v>
      </c>
    </row>
    <row r="9" spans="1:10" ht="24.75" customHeight="1">
      <c r="A9" s="564" t="s">
        <v>1035</v>
      </c>
      <c r="B9" s="550">
        <v>80.989999999999995</v>
      </c>
      <c r="C9" s="550">
        <v>135.04</v>
      </c>
      <c r="D9" s="550">
        <v>112.75</v>
      </c>
      <c r="E9" s="551">
        <v>66.736634152364502</v>
      </c>
      <c r="F9" s="563">
        <v>-16.50622037914691</v>
      </c>
    </row>
    <row r="10" spans="1:10" ht="24.75" customHeight="1">
      <c r="A10" s="564" t="s">
        <v>1036</v>
      </c>
      <c r="B10" s="550">
        <v>1068.3900000000001</v>
      </c>
      <c r="C10" s="550">
        <v>1719.55</v>
      </c>
      <c r="D10" s="550">
        <v>1347.51</v>
      </c>
      <c r="E10" s="551">
        <v>60.947781240932585</v>
      </c>
      <c r="F10" s="563">
        <v>-21.635893111569885</v>
      </c>
    </row>
    <row r="11" spans="1:10" ht="24.75" customHeight="1">
      <c r="A11" s="562" t="s">
        <v>1037</v>
      </c>
      <c r="B11" s="552">
        <v>1169355.33</v>
      </c>
      <c r="C11" s="552">
        <v>1998616.15</v>
      </c>
      <c r="D11" s="552">
        <v>1809806.25</v>
      </c>
      <c r="E11" s="551">
        <v>70.91606791581475</v>
      </c>
      <c r="F11" s="563">
        <v>-9.4470316373656829</v>
      </c>
    </row>
    <row r="12" spans="1:10" ht="24.75" customHeight="1">
      <c r="A12" s="565" t="s">
        <v>1038</v>
      </c>
      <c r="B12" s="552" t="s">
        <v>1039</v>
      </c>
      <c r="C12" s="552">
        <v>222096.67</v>
      </c>
      <c r="D12" s="552">
        <v>298507.96999999997</v>
      </c>
      <c r="E12" s="551">
        <v>38.19386681321285</v>
      </c>
      <c r="F12" s="563">
        <v>34.40452303944943</v>
      </c>
    </row>
    <row r="13" spans="1:10" ht="24.75" customHeight="1">
      <c r="A13" s="566" t="s">
        <v>1040</v>
      </c>
      <c r="B13" s="552">
        <v>227</v>
      </c>
      <c r="C13" s="552">
        <v>223</v>
      </c>
      <c r="D13" s="552">
        <v>196</v>
      </c>
      <c r="E13" s="553">
        <v>-1.7621145374449299</v>
      </c>
      <c r="F13" s="563">
        <v>-12.107623318385649</v>
      </c>
    </row>
    <row r="14" spans="1:10" ht="24.75" customHeight="1">
      <c r="A14" s="566" t="s">
        <v>1041</v>
      </c>
      <c r="B14" s="552">
        <v>1662902</v>
      </c>
      <c r="C14" s="554">
        <v>2286208</v>
      </c>
      <c r="D14" s="552">
        <v>3055060</v>
      </c>
      <c r="E14" s="553">
        <v>37.483026660620993</v>
      </c>
      <c r="F14" s="563">
        <v>33.630010917641783</v>
      </c>
      <c r="H14" s="411"/>
    </row>
    <row r="15" spans="1:10" ht="24.75" customHeight="1">
      <c r="A15" s="567" t="s">
        <v>1042</v>
      </c>
      <c r="B15" s="550">
        <v>54.895456360102003</v>
      </c>
      <c r="C15" s="550">
        <v>88.929096840838412</v>
      </c>
      <c r="D15" s="550">
        <v>69.628454190420015</v>
      </c>
      <c r="E15" s="555">
        <v>61.997190181794451</v>
      </c>
      <c r="F15" s="568">
        <v>-21.703405674929854</v>
      </c>
    </row>
    <row r="16" spans="1:10" ht="31.5">
      <c r="A16" s="569" t="s">
        <v>1043</v>
      </c>
      <c r="B16" s="550">
        <v>105.6</v>
      </c>
      <c r="C16" s="550">
        <v>267.39896035699149</v>
      </c>
      <c r="D16" s="550">
        <v>125.67238188916663</v>
      </c>
      <c r="E16" s="556">
        <v>153.21871245927224</v>
      </c>
      <c r="F16" s="563">
        <v>-53.001918286672669</v>
      </c>
    </row>
    <row r="17" spans="1:8" ht="24.75" customHeight="1">
      <c r="A17" s="569" t="s">
        <v>1044</v>
      </c>
      <c r="B17" s="550">
        <v>3.6776075800017081</v>
      </c>
      <c r="C17" s="550">
        <v>5.6067925578075135</v>
      </c>
      <c r="D17" s="550">
        <v>3.1859495394525803</v>
      </c>
      <c r="E17" s="556">
        <v>52.457608264036395</v>
      </c>
      <c r="F17" s="568">
        <v>-43.1769678188626</v>
      </c>
    </row>
    <row r="18" spans="1:8" ht="31.5">
      <c r="A18" s="569" t="s">
        <v>1045</v>
      </c>
      <c r="B18" s="550">
        <v>2.6276700684299268</v>
      </c>
      <c r="C18" s="550">
        <v>3.7558527684267942</v>
      </c>
      <c r="D18" s="550">
        <v>2.3174613304600973</v>
      </c>
      <c r="E18" s="556">
        <v>42.934716711637009</v>
      </c>
      <c r="F18" s="568">
        <v>-38.297332900224227</v>
      </c>
    </row>
    <row r="19" spans="1:8" ht="24.75" customHeight="1" thickBot="1">
      <c r="A19" s="570" t="s">
        <v>1046</v>
      </c>
      <c r="B19" s="571">
        <v>48.131986536547444</v>
      </c>
      <c r="C19" s="571">
        <v>40.04845252551371</v>
      </c>
      <c r="D19" s="571">
        <v>38.824669215282029</v>
      </c>
      <c r="E19" s="572">
        <v>-16.794515648955738</v>
      </c>
      <c r="F19" s="573">
        <v>-3.0557567972246744</v>
      </c>
    </row>
    <row r="20" spans="1:8" ht="11.25" customHeight="1" thickTop="1">
      <c r="A20" s="502"/>
      <c r="B20" s="441"/>
      <c r="C20" s="441"/>
      <c r="D20" s="441"/>
      <c r="E20" s="503"/>
      <c r="F20" s="504"/>
    </row>
    <row r="21" spans="1:8" ht="14.25" customHeight="1">
      <c r="A21" s="505" t="s">
        <v>1047</v>
      </c>
      <c r="B21" s="506"/>
      <c r="C21" s="413"/>
      <c r="D21" s="413"/>
      <c r="E21" s="507"/>
      <c r="F21" s="507"/>
      <c r="H21" s="408" t="s">
        <v>1048</v>
      </c>
    </row>
    <row r="22" spans="1:8" ht="12.75" customHeight="1">
      <c r="A22" s="505" t="s">
        <v>1049</v>
      </c>
    </row>
    <row r="23" spans="1:8" ht="12" customHeight="1">
      <c r="A23" s="505" t="s">
        <v>1050</v>
      </c>
    </row>
    <row r="24" spans="1:8" ht="11.25" customHeight="1">
      <c r="A24" s="505" t="s">
        <v>1051</v>
      </c>
      <c r="D24" s="508"/>
      <c r="E24" s="509"/>
    </row>
    <row r="25" spans="1:8" ht="11.25" customHeight="1">
      <c r="A25" s="408" t="s">
        <v>1052</v>
      </c>
    </row>
    <row r="26" spans="1:8" ht="30.75" customHeight="1"/>
    <row r="27" spans="1:8" s="431" customFormat="1" ht="33" customHeight="1">
      <c r="A27" s="408"/>
      <c r="B27" s="408"/>
      <c r="C27" s="408"/>
      <c r="D27" s="408"/>
      <c r="E27" s="408"/>
      <c r="F27" s="408"/>
    </row>
    <row r="28" spans="1:8" ht="28.5" customHeight="1"/>
    <row r="29" spans="1:8" ht="9" customHeight="1"/>
    <row r="53" spans="1:6" ht="13.5" thickBot="1">
      <c r="A53" s="510" t="s">
        <v>1053</v>
      </c>
      <c r="B53" s="511">
        <v>1193679</v>
      </c>
      <c r="C53" s="511">
        <v>1369430</v>
      </c>
      <c r="D53" s="511">
        <v>1558174</v>
      </c>
      <c r="E53" s="512">
        <f>C53/B53%-100</f>
        <v>14.72347255836786</v>
      </c>
      <c r="F53" s="513">
        <f>D53/C53%-100</f>
        <v>13.782668701576569</v>
      </c>
    </row>
  </sheetData>
  <mergeCells count="7">
    <mergeCell ref="A1:F1"/>
    <mergeCell ref="A2:F2"/>
    <mergeCell ref="A4:A6"/>
    <mergeCell ref="B4:D4"/>
    <mergeCell ref="E4:F4"/>
    <mergeCell ref="E5:E6"/>
    <mergeCell ref="F5:F6"/>
  </mergeCells>
  <pageMargins left="0.7" right="0.7" top="0.75" bottom="0.75" header="0.3" footer="0.3"/>
  <pageSetup paperSize="9" scale="72"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G38"/>
  <sheetViews>
    <sheetView workbookViewId="0">
      <selection activeCell="P37" sqref="P37"/>
    </sheetView>
  </sheetViews>
  <sheetFormatPr defaultRowHeight="12.75"/>
  <cols>
    <col min="1" max="1" width="49" style="499" customWidth="1"/>
    <col min="2" max="2" width="23.42578125" style="499" customWidth="1"/>
    <col min="3" max="3" width="19" style="499" customWidth="1"/>
    <col min="4" max="256" width="9.140625" style="499"/>
    <col min="257" max="257" width="39.85546875" style="499" customWidth="1"/>
    <col min="258" max="258" width="14" style="499" customWidth="1"/>
    <col min="259" max="259" width="12.5703125" style="499" customWidth="1"/>
    <col min="260" max="512" width="9.140625" style="499"/>
    <col min="513" max="513" width="39.85546875" style="499" customWidth="1"/>
    <col min="514" max="514" width="14" style="499" customWidth="1"/>
    <col min="515" max="515" width="12.5703125" style="499" customWidth="1"/>
    <col min="516" max="768" width="9.140625" style="499"/>
    <col min="769" max="769" width="39.85546875" style="499" customWidth="1"/>
    <col min="770" max="770" width="14" style="499" customWidth="1"/>
    <col min="771" max="771" width="12.5703125" style="499" customWidth="1"/>
    <col min="772" max="1024" width="9.140625" style="499"/>
    <col min="1025" max="1025" width="39.85546875" style="499" customWidth="1"/>
    <col min="1026" max="1026" width="14" style="499" customWidth="1"/>
    <col min="1027" max="1027" width="12.5703125" style="499" customWidth="1"/>
    <col min="1028" max="1280" width="9.140625" style="499"/>
    <col min="1281" max="1281" width="39.85546875" style="499" customWidth="1"/>
    <col min="1282" max="1282" width="14" style="499" customWidth="1"/>
    <col min="1283" max="1283" width="12.5703125" style="499" customWidth="1"/>
    <col min="1284" max="1536" width="9.140625" style="499"/>
    <col min="1537" max="1537" width="39.85546875" style="499" customWidth="1"/>
    <col min="1538" max="1538" width="14" style="499" customWidth="1"/>
    <col min="1539" max="1539" width="12.5703125" style="499" customWidth="1"/>
    <col min="1540" max="1792" width="9.140625" style="499"/>
    <col min="1793" max="1793" width="39.85546875" style="499" customWidth="1"/>
    <col min="1794" max="1794" width="14" style="499" customWidth="1"/>
    <col min="1795" max="1795" width="12.5703125" style="499" customWidth="1"/>
    <col min="1796" max="2048" width="9.140625" style="499"/>
    <col min="2049" max="2049" width="39.85546875" style="499" customWidth="1"/>
    <col min="2050" max="2050" width="14" style="499" customWidth="1"/>
    <col min="2051" max="2051" width="12.5703125" style="499" customWidth="1"/>
    <col min="2052" max="2304" width="9.140625" style="499"/>
    <col min="2305" max="2305" width="39.85546875" style="499" customWidth="1"/>
    <col min="2306" max="2306" width="14" style="499" customWidth="1"/>
    <col min="2307" max="2307" width="12.5703125" style="499" customWidth="1"/>
    <col min="2308" max="2560" width="9.140625" style="499"/>
    <col min="2561" max="2561" width="39.85546875" style="499" customWidth="1"/>
    <col min="2562" max="2562" width="14" style="499" customWidth="1"/>
    <col min="2563" max="2563" width="12.5703125" style="499" customWidth="1"/>
    <col min="2564" max="2816" width="9.140625" style="499"/>
    <col min="2817" max="2817" width="39.85546875" style="499" customWidth="1"/>
    <col min="2818" max="2818" width="14" style="499" customWidth="1"/>
    <col min="2819" max="2819" width="12.5703125" style="499" customWidth="1"/>
    <col min="2820" max="3072" width="9.140625" style="499"/>
    <col min="3073" max="3073" width="39.85546875" style="499" customWidth="1"/>
    <col min="3074" max="3074" width="14" style="499" customWidth="1"/>
    <col min="3075" max="3075" width="12.5703125" style="499" customWidth="1"/>
    <col min="3076" max="3328" width="9.140625" style="499"/>
    <col min="3329" max="3329" width="39.85546875" style="499" customWidth="1"/>
    <col min="3330" max="3330" width="14" style="499" customWidth="1"/>
    <col min="3331" max="3331" width="12.5703125" style="499" customWidth="1"/>
    <col min="3332" max="3584" width="9.140625" style="499"/>
    <col min="3585" max="3585" width="39.85546875" style="499" customWidth="1"/>
    <col min="3586" max="3586" width="14" style="499" customWidth="1"/>
    <col min="3587" max="3587" width="12.5703125" style="499" customWidth="1"/>
    <col min="3588" max="3840" width="9.140625" style="499"/>
    <col min="3841" max="3841" width="39.85546875" style="499" customWidth="1"/>
    <col min="3842" max="3842" width="14" style="499" customWidth="1"/>
    <col min="3843" max="3843" width="12.5703125" style="499" customWidth="1"/>
    <col min="3844" max="4096" width="9.140625" style="499"/>
    <col min="4097" max="4097" width="39.85546875" style="499" customWidth="1"/>
    <col min="4098" max="4098" width="14" style="499" customWidth="1"/>
    <col min="4099" max="4099" width="12.5703125" style="499" customWidth="1"/>
    <col min="4100" max="4352" width="9.140625" style="499"/>
    <col min="4353" max="4353" width="39.85546875" style="499" customWidth="1"/>
    <col min="4354" max="4354" width="14" style="499" customWidth="1"/>
    <col min="4355" max="4355" width="12.5703125" style="499" customWidth="1"/>
    <col min="4356" max="4608" width="9.140625" style="499"/>
    <col min="4609" max="4609" width="39.85546875" style="499" customWidth="1"/>
    <col min="4610" max="4610" width="14" style="499" customWidth="1"/>
    <col min="4611" max="4611" width="12.5703125" style="499" customWidth="1"/>
    <col min="4612" max="4864" width="9.140625" style="499"/>
    <col min="4865" max="4865" width="39.85546875" style="499" customWidth="1"/>
    <col min="4866" max="4866" width="14" style="499" customWidth="1"/>
    <col min="4867" max="4867" width="12.5703125" style="499" customWidth="1"/>
    <col min="4868" max="5120" width="9.140625" style="499"/>
    <col min="5121" max="5121" width="39.85546875" style="499" customWidth="1"/>
    <col min="5122" max="5122" width="14" style="499" customWidth="1"/>
    <col min="5123" max="5123" width="12.5703125" style="499" customWidth="1"/>
    <col min="5124" max="5376" width="9.140625" style="499"/>
    <col min="5377" max="5377" width="39.85546875" style="499" customWidth="1"/>
    <col min="5378" max="5378" width="14" style="499" customWidth="1"/>
    <col min="5379" max="5379" width="12.5703125" style="499" customWidth="1"/>
    <col min="5380" max="5632" width="9.140625" style="499"/>
    <col min="5633" max="5633" width="39.85546875" style="499" customWidth="1"/>
    <col min="5634" max="5634" width="14" style="499" customWidth="1"/>
    <col min="5635" max="5635" width="12.5703125" style="499" customWidth="1"/>
    <col min="5636" max="5888" width="9.140625" style="499"/>
    <col min="5889" max="5889" width="39.85546875" style="499" customWidth="1"/>
    <col min="5890" max="5890" width="14" style="499" customWidth="1"/>
    <col min="5891" max="5891" width="12.5703125" style="499" customWidth="1"/>
    <col min="5892" max="6144" width="9.140625" style="499"/>
    <col min="6145" max="6145" width="39.85546875" style="499" customWidth="1"/>
    <col min="6146" max="6146" width="14" style="499" customWidth="1"/>
    <col min="6147" max="6147" width="12.5703125" style="499" customWidth="1"/>
    <col min="6148" max="6400" width="9.140625" style="499"/>
    <col min="6401" max="6401" width="39.85546875" style="499" customWidth="1"/>
    <col min="6402" max="6402" width="14" style="499" customWidth="1"/>
    <col min="6403" max="6403" width="12.5703125" style="499" customWidth="1"/>
    <col min="6404" max="6656" width="9.140625" style="499"/>
    <col min="6657" max="6657" width="39.85546875" style="499" customWidth="1"/>
    <col min="6658" max="6658" width="14" style="499" customWidth="1"/>
    <col min="6659" max="6659" width="12.5703125" style="499" customWidth="1"/>
    <col min="6660" max="6912" width="9.140625" style="499"/>
    <col min="6913" max="6913" width="39.85546875" style="499" customWidth="1"/>
    <col min="6914" max="6914" width="14" style="499" customWidth="1"/>
    <col min="6915" max="6915" width="12.5703125" style="499" customWidth="1"/>
    <col min="6916" max="7168" width="9.140625" style="499"/>
    <col min="7169" max="7169" width="39.85546875" style="499" customWidth="1"/>
    <col min="7170" max="7170" width="14" style="499" customWidth="1"/>
    <col min="7171" max="7171" width="12.5703125" style="499" customWidth="1"/>
    <col min="7172" max="7424" width="9.140625" style="499"/>
    <col min="7425" max="7425" width="39.85546875" style="499" customWidth="1"/>
    <col min="7426" max="7426" width="14" style="499" customWidth="1"/>
    <col min="7427" max="7427" width="12.5703125" style="499" customWidth="1"/>
    <col min="7428" max="7680" width="9.140625" style="499"/>
    <col min="7681" max="7681" width="39.85546875" style="499" customWidth="1"/>
    <col min="7682" max="7682" width="14" style="499" customWidth="1"/>
    <col min="7683" max="7683" width="12.5703125" style="499" customWidth="1"/>
    <col min="7684" max="7936" width="9.140625" style="499"/>
    <col min="7937" max="7937" width="39.85546875" style="499" customWidth="1"/>
    <col min="7938" max="7938" width="14" style="499" customWidth="1"/>
    <col min="7939" max="7939" width="12.5703125" style="499" customWidth="1"/>
    <col min="7940" max="8192" width="9.140625" style="499"/>
    <col min="8193" max="8193" width="39.85546875" style="499" customWidth="1"/>
    <col min="8194" max="8194" width="14" style="499" customWidth="1"/>
    <col min="8195" max="8195" width="12.5703125" style="499" customWidth="1"/>
    <col min="8196" max="8448" width="9.140625" style="499"/>
    <col min="8449" max="8449" width="39.85546875" style="499" customWidth="1"/>
    <col min="8450" max="8450" width="14" style="499" customWidth="1"/>
    <col min="8451" max="8451" width="12.5703125" style="499" customWidth="1"/>
    <col min="8452" max="8704" width="9.140625" style="499"/>
    <col min="8705" max="8705" width="39.85546875" style="499" customWidth="1"/>
    <col min="8706" max="8706" width="14" style="499" customWidth="1"/>
    <col min="8707" max="8707" width="12.5703125" style="499" customWidth="1"/>
    <col min="8708" max="8960" width="9.140625" style="499"/>
    <col min="8961" max="8961" width="39.85546875" style="499" customWidth="1"/>
    <col min="8962" max="8962" width="14" style="499" customWidth="1"/>
    <col min="8963" max="8963" width="12.5703125" style="499" customWidth="1"/>
    <col min="8964" max="9216" width="9.140625" style="499"/>
    <col min="9217" max="9217" width="39.85546875" style="499" customWidth="1"/>
    <col min="9218" max="9218" width="14" style="499" customWidth="1"/>
    <col min="9219" max="9219" width="12.5703125" style="499" customWidth="1"/>
    <col min="9220" max="9472" width="9.140625" style="499"/>
    <col min="9473" max="9473" width="39.85546875" style="499" customWidth="1"/>
    <col min="9474" max="9474" width="14" style="499" customWidth="1"/>
    <col min="9475" max="9475" width="12.5703125" style="499" customWidth="1"/>
    <col min="9476" max="9728" width="9.140625" style="499"/>
    <col min="9729" max="9729" width="39.85546875" style="499" customWidth="1"/>
    <col min="9730" max="9730" width="14" style="499" customWidth="1"/>
    <col min="9731" max="9731" width="12.5703125" style="499" customWidth="1"/>
    <col min="9732" max="9984" width="9.140625" style="499"/>
    <col min="9985" max="9985" width="39.85546875" style="499" customWidth="1"/>
    <col min="9986" max="9986" width="14" style="499" customWidth="1"/>
    <col min="9987" max="9987" width="12.5703125" style="499" customWidth="1"/>
    <col min="9988" max="10240" width="9.140625" style="499"/>
    <col min="10241" max="10241" width="39.85546875" style="499" customWidth="1"/>
    <col min="10242" max="10242" width="14" style="499" customWidth="1"/>
    <col min="10243" max="10243" width="12.5703125" style="499" customWidth="1"/>
    <col min="10244" max="10496" width="9.140625" style="499"/>
    <col min="10497" max="10497" width="39.85546875" style="499" customWidth="1"/>
    <col min="10498" max="10498" width="14" style="499" customWidth="1"/>
    <col min="10499" max="10499" width="12.5703125" style="499" customWidth="1"/>
    <col min="10500" max="10752" width="9.140625" style="499"/>
    <col min="10753" max="10753" width="39.85546875" style="499" customWidth="1"/>
    <col min="10754" max="10754" width="14" style="499" customWidth="1"/>
    <col min="10755" max="10755" width="12.5703125" style="499" customWidth="1"/>
    <col min="10756" max="11008" width="9.140625" style="499"/>
    <col min="11009" max="11009" width="39.85546875" style="499" customWidth="1"/>
    <col min="11010" max="11010" width="14" style="499" customWidth="1"/>
    <col min="11011" max="11011" width="12.5703125" style="499" customWidth="1"/>
    <col min="11012" max="11264" width="9.140625" style="499"/>
    <col min="11265" max="11265" width="39.85546875" style="499" customWidth="1"/>
    <col min="11266" max="11266" width="14" style="499" customWidth="1"/>
    <col min="11267" max="11267" width="12.5703125" style="499" customWidth="1"/>
    <col min="11268" max="11520" width="9.140625" style="499"/>
    <col min="11521" max="11521" width="39.85546875" style="499" customWidth="1"/>
    <col min="11522" max="11522" width="14" style="499" customWidth="1"/>
    <col min="11523" max="11523" width="12.5703125" style="499" customWidth="1"/>
    <col min="11524" max="11776" width="9.140625" style="499"/>
    <col min="11777" max="11777" width="39.85546875" style="499" customWidth="1"/>
    <col min="11778" max="11778" width="14" style="499" customWidth="1"/>
    <col min="11779" max="11779" width="12.5703125" style="499" customWidth="1"/>
    <col min="11780" max="12032" width="9.140625" style="499"/>
    <col min="12033" max="12033" width="39.85546875" style="499" customWidth="1"/>
    <col min="12034" max="12034" width="14" style="499" customWidth="1"/>
    <col min="12035" max="12035" width="12.5703125" style="499" customWidth="1"/>
    <col min="12036" max="12288" width="9.140625" style="499"/>
    <col min="12289" max="12289" width="39.85546875" style="499" customWidth="1"/>
    <col min="12290" max="12290" width="14" style="499" customWidth="1"/>
    <col min="12291" max="12291" width="12.5703125" style="499" customWidth="1"/>
    <col min="12292" max="12544" width="9.140625" style="499"/>
    <col min="12545" max="12545" width="39.85546875" style="499" customWidth="1"/>
    <col min="12546" max="12546" width="14" style="499" customWidth="1"/>
    <col min="12547" max="12547" width="12.5703125" style="499" customWidth="1"/>
    <col min="12548" max="12800" width="9.140625" style="499"/>
    <col min="12801" max="12801" width="39.85546875" style="499" customWidth="1"/>
    <col min="12802" max="12802" width="14" style="499" customWidth="1"/>
    <col min="12803" max="12803" width="12.5703125" style="499" customWidth="1"/>
    <col min="12804" max="13056" width="9.140625" style="499"/>
    <col min="13057" max="13057" width="39.85546875" style="499" customWidth="1"/>
    <col min="13058" max="13058" width="14" style="499" customWidth="1"/>
    <col min="13059" max="13059" width="12.5703125" style="499" customWidth="1"/>
    <col min="13060" max="13312" width="9.140625" style="499"/>
    <col min="13313" max="13313" width="39.85546875" style="499" customWidth="1"/>
    <col min="13314" max="13314" width="14" style="499" customWidth="1"/>
    <col min="13315" max="13315" width="12.5703125" style="499" customWidth="1"/>
    <col min="13316" max="13568" width="9.140625" style="499"/>
    <col min="13569" max="13569" width="39.85546875" style="499" customWidth="1"/>
    <col min="13570" max="13570" width="14" style="499" customWidth="1"/>
    <col min="13571" max="13571" width="12.5703125" style="499" customWidth="1"/>
    <col min="13572" max="13824" width="9.140625" style="499"/>
    <col min="13825" max="13825" width="39.85546875" style="499" customWidth="1"/>
    <col min="13826" max="13826" width="14" style="499" customWidth="1"/>
    <col min="13827" max="13827" width="12.5703125" style="499" customWidth="1"/>
    <col min="13828" max="14080" width="9.140625" style="499"/>
    <col min="14081" max="14081" width="39.85546875" style="499" customWidth="1"/>
    <col min="14082" max="14082" width="14" style="499" customWidth="1"/>
    <col min="14083" max="14083" width="12.5703125" style="499" customWidth="1"/>
    <col min="14084" max="14336" width="9.140625" style="499"/>
    <col min="14337" max="14337" width="39.85546875" style="499" customWidth="1"/>
    <col min="14338" max="14338" width="14" style="499" customWidth="1"/>
    <col min="14339" max="14339" width="12.5703125" style="499" customWidth="1"/>
    <col min="14340" max="14592" width="9.140625" style="499"/>
    <col min="14593" max="14593" width="39.85546875" style="499" customWidth="1"/>
    <col min="14594" max="14594" width="14" style="499" customWidth="1"/>
    <col min="14595" max="14595" width="12.5703125" style="499" customWidth="1"/>
    <col min="14596" max="14848" width="9.140625" style="499"/>
    <col min="14849" max="14849" width="39.85546875" style="499" customWidth="1"/>
    <col min="14850" max="14850" width="14" style="499" customWidth="1"/>
    <col min="14851" max="14851" width="12.5703125" style="499" customWidth="1"/>
    <col min="14852" max="15104" width="9.140625" style="499"/>
    <col min="15105" max="15105" width="39.85546875" style="499" customWidth="1"/>
    <col min="15106" max="15106" width="14" style="499" customWidth="1"/>
    <col min="15107" max="15107" width="12.5703125" style="499" customWidth="1"/>
    <col min="15108" max="15360" width="9.140625" style="499"/>
    <col min="15361" max="15361" width="39.85546875" style="499" customWidth="1"/>
    <col min="15362" max="15362" width="14" style="499" customWidth="1"/>
    <col min="15363" max="15363" width="12.5703125" style="499" customWidth="1"/>
    <col min="15364" max="15616" width="9.140625" style="499"/>
    <col min="15617" max="15617" width="39.85546875" style="499" customWidth="1"/>
    <col min="15618" max="15618" width="14" style="499" customWidth="1"/>
    <col min="15619" max="15619" width="12.5703125" style="499" customWidth="1"/>
    <col min="15620" max="15872" width="9.140625" style="499"/>
    <col min="15873" max="15873" width="39.85546875" style="499" customWidth="1"/>
    <col min="15874" max="15874" width="14" style="499" customWidth="1"/>
    <col min="15875" max="15875" width="12.5703125" style="499" customWidth="1"/>
    <col min="15876" max="16128" width="9.140625" style="499"/>
    <col min="16129" max="16129" width="39.85546875" style="499" customWidth="1"/>
    <col min="16130" max="16130" width="14" style="499" customWidth="1"/>
    <col min="16131" max="16131" width="12.5703125" style="499" customWidth="1"/>
    <col min="16132" max="16384" width="9.140625" style="499"/>
  </cols>
  <sheetData>
    <row r="1" spans="1:7">
      <c r="A1" s="1935" t="s">
        <v>1143</v>
      </c>
      <c r="B1" s="1935"/>
      <c r="C1" s="1935"/>
    </row>
    <row r="2" spans="1:7" ht="15.75">
      <c r="A2" s="1928" t="s">
        <v>121</v>
      </c>
      <c r="B2" s="1928"/>
      <c r="C2" s="1928"/>
    </row>
    <row r="3" spans="1:7">
      <c r="A3" s="1936" t="s">
        <v>1150</v>
      </c>
      <c r="B3" s="1936"/>
      <c r="C3" s="1936"/>
    </row>
    <row r="4" spans="1:7" ht="13.5" thickBot="1">
      <c r="A4" s="514"/>
      <c r="B4" s="514"/>
      <c r="C4" s="560" t="s">
        <v>1054</v>
      </c>
    </row>
    <row r="5" spans="1:7" ht="24.75" customHeight="1" thickTop="1">
      <c r="A5" s="574" t="s">
        <v>1055</v>
      </c>
      <c r="B5" s="575" t="s">
        <v>1056</v>
      </c>
      <c r="C5" s="576" t="s">
        <v>1057</v>
      </c>
    </row>
    <row r="6" spans="1:7" ht="24.75" customHeight="1">
      <c r="A6" s="577" t="s">
        <v>1058</v>
      </c>
      <c r="B6" s="557">
        <f>SUM(B7:B20)</f>
        <v>5806.1262939999997</v>
      </c>
      <c r="C6" s="578"/>
      <c r="D6" s="515"/>
    </row>
    <row r="7" spans="1:7" ht="24.75" customHeight="1">
      <c r="A7" s="579" t="s">
        <v>1059</v>
      </c>
      <c r="B7" s="558">
        <v>617.08650399999999</v>
      </c>
      <c r="C7" s="578">
        <v>63646</v>
      </c>
      <c r="D7" s="516"/>
      <c r="E7" s="517"/>
    </row>
    <row r="8" spans="1:7" ht="24.75" customHeight="1">
      <c r="A8" s="579" t="s">
        <v>1060</v>
      </c>
      <c r="B8" s="558">
        <v>288.95625000000001</v>
      </c>
      <c r="C8" s="578">
        <v>63648</v>
      </c>
      <c r="D8" s="516"/>
      <c r="E8" s="517"/>
      <c r="G8" s="518"/>
    </row>
    <row r="9" spans="1:7" ht="24.75" customHeight="1">
      <c r="A9" s="579" t="s">
        <v>1061</v>
      </c>
      <c r="B9" s="558">
        <v>230</v>
      </c>
      <c r="C9" s="578">
        <v>63649</v>
      </c>
      <c r="D9" s="516"/>
      <c r="E9" s="517"/>
      <c r="G9" s="518"/>
    </row>
    <row r="10" spans="1:7" ht="24.75" customHeight="1">
      <c r="A10" s="579" t="s">
        <v>1062</v>
      </c>
      <c r="B10" s="558">
        <v>165.285</v>
      </c>
      <c r="C10" s="578">
        <v>63650</v>
      </c>
      <c r="D10" s="516"/>
      <c r="E10" s="517"/>
      <c r="G10" s="518"/>
    </row>
    <row r="11" spans="1:7" ht="24.75" customHeight="1">
      <c r="A11" s="579" t="s">
        <v>1063</v>
      </c>
      <c r="B11" s="558">
        <v>7.8</v>
      </c>
      <c r="C11" s="578">
        <v>63664</v>
      </c>
      <c r="D11" s="516"/>
      <c r="E11" s="517"/>
      <c r="G11" s="518"/>
    </row>
    <row r="12" spans="1:7" ht="24.75" customHeight="1">
      <c r="A12" s="579" t="s">
        <v>1064</v>
      </c>
      <c r="B12" s="558">
        <v>72.5</v>
      </c>
      <c r="C12" s="578">
        <v>63667</v>
      </c>
      <c r="D12" s="516"/>
      <c r="E12" s="517"/>
      <c r="G12" s="518"/>
    </row>
    <row r="13" spans="1:7" ht="24.75" customHeight="1">
      <c r="A13" s="579" t="s">
        <v>1065</v>
      </c>
      <c r="B13" s="558">
        <v>192.28125</v>
      </c>
      <c r="C13" s="580">
        <v>63667</v>
      </c>
      <c r="D13" s="519"/>
      <c r="E13" s="517"/>
      <c r="F13" s="520"/>
      <c r="G13" s="521"/>
    </row>
    <row r="14" spans="1:7" ht="24.75" customHeight="1">
      <c r="A14" s="579" t="s">
        <v>1066</v>
      </c>
      <c r="B14" s="558">
        <v>2978.503463</v>
      </c>
      <c r="C14" s="580">
        <v>63670</v>
      </c>
      <c r="D14" s="519"/>
      <c r="E14" s="517"/>
      <c r="F14" s="520"/>
      <c r="G14" s="521"/>
    </row>
    <row r="15" spans="1:7" ht="24.75" customHeight="1">
      <c r="A15" s="579" t="s">
        <v>1067</v>
      </c>
      <c r="B15" s="558">
        <v>493.18349999999998</v>
      </c>
      <c r="C15" s="580" t="s">
        <v>1068</v>
      </c>
      <c r="D15" s="519"/>
      <c r="E15" s="517"/>
      <c r="F15" s="522"/>
      <c r="G15" s="521"/>
    </row>
    <row r="16" spans="1:7" ht="24.75" customHeight="1">
      <c r="A16" s="579" t="s">
        <v>1069</v>
      </c>
      <c r="B16" s="558">
        <v>19.739287000000001</v>
      </c>
      <c r="C16" s="580">
        <v>63699</v>
      </c>
      <c r="E16" s="523"/>
      <c r="F16" s="522"/>
      <c r="G16" s="521"/>
    </row>
    <row r="17" spans="1:7" ht="24.75" customHeight="1">
      <c r="A17" s="579" t="s">
        <v>1070</v>
      </c>
      <c r="B17" s="558">
        <v>264.35388</v>
      </c>
      <c r="C17" s="580">
        <v>63699</v>
      </c>
      <c r="D17" s="516"/>
      <c r="E17" s="523"/>
      <c r="F17" s="522"/>
      <c r="G17" s="521"/>
    </row>
    <row r="18" spans="1:7" ht="24.75" customHeight="1">
      <c r="A18" s="579" t="s">
        <v>1071</v>
      </c>
      <c r="B18" s="558">
        <v>211.2</v>
      </c>
      <c r="C18" s="580">
        <v>63699</v>
      </c>
      <c r="D18" s="516"/>
      <c r="E18" s="523"/>
      <c r="F18" s="522"/>
      <c r="G18" s="521"/>
    </row>
    <row r="19" spans="1:7" ht="24.75" customHeight="1">
      <c r="A19" s="579" t="s">
        <v>1072</v>
      </c>
      <c r="B19" s="558">
        <v>34.58</v>
      </c>
      <c r="C19" s="580">
        <v>63728</v>
      </c>
      <c r="D19" s="516"/>
      <c r="E19" s="523"/>
      <c r="F19" s="522"/>
      <c r="G19" s="521"/>
    </row>
    <row r="20" spans="1:7" ht="24.75" customHeight="1">
      <c r="A20" s="579" t="s">
        <v>1073</v>
      </c>
      <c r="B20" s="558">
        <v>230.65716</v>
      </c>
      <c r="C20" s="580">
        <v>63730</v>
      </c>
      <c r="D20" s="516"/>
      <c r="E20" s="523"/>
      <c r="F20" s="522"/>
      <c r="G20" s="521"/>
    </row>
    <row r="21" spans="1:7" ht="24.75" customHeight="1">
      <c r="A21" s="581" t="s">
        <v>1074</v>
      </c>
      <c r="B21" s="582">
        <f>SUM(B22:B23)</f>
        <v>115.5</v>
      </c>
      <c r="C21" s="578"/>
      <c r="E21" s="517"/>
      <c r="F21" s="515"/>
    </row>
    <row r="22" spans="1:7" ht="24.75" customHeight="1">
      <c r="A22" s="579" t="s">
        <v>1075</v>
      </c>
      <c r="B22" s="559">
        <v>18</v>
      </c>
      <c r="C22" s="580">
        <v>63664</v>
      </c>
      <c r="D22" s="524"/>
      <c r="E22" s="517"/>
      <c r="F22" s="515"/>
    </row>
    <row r="23" spans="1:7" ht="24.75" customHeight="1">
      <c r="A23" s="579" t="s">
        <v>1076</v>
      </c>
      <c r="B23" s="559">
        <v>97.5</v>
      </c>
      <c r="C23" s="580">
        <v>63667</v>
      </c>
      <c r="D23" s="524"/>
      <c r="E23" s="517"/>
      <c r="F23" s="518"/>
    </row>
    <row r="24" spans="1:7" ht="24.75" customHeight="1">
      <c r="A24" s="583" t="s">
        <v>1077</v>
      </c>
      <c r="B24" s="557">
        <f>SUM(B25:B25)</f>
        <v>1200</v>
      </c>
      <c r="C24" s="584"/>
      <c r="D24" s="525"/>
      <c r="E24" s="520"/>
      <c r="F24" s="521"/>
    </row>
    <row r="25" spans="1:7" ht="24.75" customHeight="1">
      <c r="A25" s="579" t="s">
        <v>1078</v>
      </c>
      <c r="B25" s="561">
        <v>1200</v>
      </c>
      <c r="C25" s="580">
        <v>63688</v>
      </c>
      <c r="D25" s="516"/>
      <c r="E25" s="520"/>
      <c r="F25" s="521"/>
    </row>
    <row r="26" spans="1:7" ht="24.75" customHeight="1" thickBot="1">
      <c r="A26" s="585" t="s">
        <v>551</v>
      </c>
      <c r="B26" s="586">
        <f>SUM(B21+B6+B24)</f>
        <v>7121.6262939999997</v>
      </c>
      <c r="C26" s="587"/>
      <c r="D26" s="520"/>
      <c r="E26" s="525"/>
      <c r="F26" s="521"/>
    </row>
    <row r="27" spans="1:7" ht="13.5" thickTop="1">
      <c r="A27" s="505" t="s">
        <v>1079</v>
      </c>
      <c r="C27" s="413"/>
      <c r="D27" s="520"/>
      <c r="E27" s="525"/>
      <c r="F27" s="521"/>
    </row>
    <row r="28" spans="1:7">
      <c r="B28" s="408"/>
      <c r="C28" s="408"/>
      <c r="D28" s="520"/>
      <c r="E28" s="525"/>
      <c r="F28" s="521"/>
    </row>
    <row r="29" spans="1:7">
      <c r="E29" s="515"/>
      <c r="F29" s="515"/>
    </row>
    <row r="30" spans="1:7">
      <c r="D30" s="515"/>
      <c r="E30" s="515"/>
    </row>
    <row r="31" spans="1:7">
      <c r="D31" s="515"/>
      <c r="E31" s="515"/>
    </row>
    <row r="32" spans="1:7">
      <c r="D32" s="515"/>
      <c r="E32" s="515"/>
    </row>
    <row r="33" spans="4:7">
      <c r="D33" s="515"/>
      <c r="E33" s="515"/>
    </row>
    <row r="34" spans="4:7">
      <c r="D34" s="515"/>
      <c r="E34" s="515"/>
    </row>
    <row r="35" spans="4:7">
      <c r="D35" s="515"/>
      <c r="E35" s="515"/>
    </row>
    <row r="36" spans="4:7">
      <c r="D36" s="515"/>
      <c r="E36" s="515"/>
      <c r="F36" s="515"/>
      <c r="G36" s="515"/>
    </row>
    <row r="37" spans="4:7">
      <c r="D37" s="515"/>
      <c r="E37" s="515"/>
    </row>
    <row r="38" spans="4:7">
      <c r="F38" s="515"/>
    </row>
  </sheetData>
  <mergeCells count="3">
    <mergeCell ref="A1:C1"/>
    <mergeCell ref="A2:C2"/>
    <mergeCell ref="A3:C3"/>
  </mergeCells>
  <pageMargins left="0.7" right="0.7" top="0.75" bottom="0.75" header="0.3" footer="0.3"/>
  <pageSetup paperSize="9" scale="95" orientation="portrait" horizontalDpi="300" verticalDpi="300" r:id="rId1"/>
</worksheet>
</file>

<file path=xl/worksheets/sheet43.xml><?xml version="1.0" encoding="utf-8"?>
<worksheet xmlns="http://schemas.openxmlformats.org/spreadsheetml/2006/main" xmlns:r="http://schemas.openxmlformats.org/officeDocument/2006/relationships">
  <sheetPr>
    <pageSetUpPr fitToPage="1"/>
  </sheetPr>
  <dimension ref="A1:M37"/>
  <sheetViews>
    <sheetView workbookViewId="0">
      <selection activeCell="F22" sqref="F22"/>
    </sheetView>
  </sheetViews>
  <sheetFormatPr defaultColWidth="12" defaultRowHeight="12.75"/>
  <cols>
    <col min="1" max="1" width="27.28515625" style="408" customWidth="1"/>
    <col min="2" max="12" width="12.7109375" style="408" customWidth="1"/>
    <col min="13" max="256" width="12" style="408"/>
    <col min="257" max="257" width="24.85546875" style="408" customWidth="1"/>
    <col min="258" max="258" width="10.140625" style="408" customWidth="1"/>
    <col min="259" max="259" width="6.7109375" style="408" customWidth="1"/>
    <col min="260" max="260" width="7.140625" style="408" customWidth="1"/>
    <col min="261" max="261" width="8" style="408" bestFit="1" customWidth="1"/>
    <col min="262" max="262" width="8.28515625" style="408" bestFit="1" customWidth="1"/>
    <col min="263" max="263" width="8" style="408" bestFit="1" customWidth="1"/>
    <col min="264" max="264" width="8.28515625" style="408" bestFit="1" customWidth="1"/>
    <col min="265" max="265" width="8" style="408" bestFit="1" customWidth="1"/>
    <col min="266" max="266" width="8.28515625" style="408" bestFit="1" customWidth="1"/>
    <col min="267" max="267" width="6.28515625" style="408" bestFit="1" customWidth="1"/>
    <col min="268" max="268" width="6.7109375" style="408" bestFit="1" customWidth="1"/>
    <col min="269" max="512" width="12" style="408"/>
    <col min="513" max="513" width="24.85546875" style="408" customWidth="1"/>
    <col min="514" max="514" width="10.140625" style="408" customWidth="1"/>
    <col min="515" max="515" width="6.7109375" style="408" customWidth="1"/>
    <col min="516" max="516" width="7.140625" style="408" customWidth="1"/>
    <col min="517" max="517" width="8" style="408" bestFit="1" customWidth="1"/>
    <col min="518" max="518" width="8.28515625" style="408" bestFit="1" customWidth="1"/>
    <col min="519" max="519" width="8" style="408" bestFit="1" customWidth="1"/>
    <col min="520" max="520" width="8.28515625" style="408" bestFit="1" customWidth="1"/>
    <col min="521" max="521" width="8" style="408" bestFit="1" customWidth="1"/>
    <col min="522" max="522" width="8.28515625" style="408" bestFit="1" customWidth="1"/>
    <col min="523" max="523" width="6.28515625" style="408" bestFit="1" customWidth="1"/>
    <col min="524" max="524" width="6.7109375" style="408" bestFit="1" customWidth="1"/>
    <col min="525" max="768" width="12" style="408"/>
    <col min="769" max="769" width="24.85546875" style="408" customWidth="1"/>
    <col min="770" max="770" width="10.140625" style="408" customWidth="1"/>
    <col min="771" max="771" width="6.7109375" style="408" customWidth="1"/>
    <col min="772" max="772" width="7.140625" style="408" customWidth="1"/>
    <col min="773" max="773" width="8" style="408" bestFit="1" customWidth="1"/>
    <col min="774" max="774" width="8.28515625" style="408" bestFit="1" customWidth="1"/>
    <col min="775" max="775" width="8" style="408" bestFit="1" customWidth="1"/>
    <col min="776" max="776" width="8.28515625" style="408" bestFit="1" customWidth="1"/>
    <col min="777" max="777" width="8" style="408" bestFit="1" customWidth="1"/>
    <col min="778" max="778" width="8.28515625" style="408" bestFit="1" customWidth="1"/>
    <col min="779" max="779" width="6.28515625" style="408" bestFit="1" customWidth="1"/>
    <col min="780" max="780" width="6.7109375" style="408" bestFit="1" customWidth="1"/>
    <col min="781" max="1024" width="12" style="408"/>
    <col min="1025" max="1025" width="24.85546875" style="408" customWidth="1"/>
    <col min="1026" max="1026" width="10.140625" style="408" customWidth="1"/>
    <col min="1027" max="1027" width="6.7109375" style="408" customWidth="1"/>
    <col min="1028" max="1028" width="7.140625" style="408" customWidth="1"/>
    <col min="1029" max="1029" width="8" style="408" bestFit="1" customWidth="1"/>
    <col min="1030" max="1030" width="8.28515625" style="408" bestFit="1" customWidth="1"/>
    <col min="1031" max="1031" width="8" style="408" bestFit="1" customWidth="1"/>
    <col min="1032" max="1032" width="8.28515625" style="408" bestFit="1" customWidth="1"/>
    <col min="1033" max="1033" width="8" style="408" bestFit="1" customWidth="1"/>
    <col min="1034" max="1034" width="8.28515625" style="408" bestFit="1" customWidth="1"/>
    <col min="1035" max="1035" width="6.28515625" style="408" bestFit="1" customWidth="1"/>
    <col min="1036" max="1036" width="6.7109375" style="408" bestFit="1" customWidth="1"/>
    <col min="1037" max="1280" width="12" style="408"/>
    <col min="1281" max="1281" width="24.85546875" style="408" customWidth="1"/>
    <col min="1282" max="1282" width="10.140625" style="408" customWidth="1"/>
    <col min="1283" max="1283" width="6.7109375" style="408" customWidth="1"/>
    <col min="1284" max="1284" width="7.140625" style="408" customWidth="1"/>
    <col min="1285" max="1285" width="8" style="408" bestFit="1" customWidth="1"/>
    <col min="1286" max="1286" width="8.28515625" style="408" bestFit="1" customWidth="1"/>
    <col min="1287" max="1287" width="8" style="408" bestFit="1" customWidth="1"/>
    <col min="1288" max="1288" width="8.28515625" style="408" bestFit="1" customWidth="1"/>
    <col min="1289" max="1289" width="8" style="408" bestFit="1" customWidth="1"/>
    <col min="1290" max="1290" width="8.28515625" style="408" bestFit="1" customWidth="1"/>
    <col min="1291" max="1291" width="6.28515625" style="408" bestFit="1" customWidth="1"/>
    <col min="1292" max="1292" width="6.7109375" style="408" bestFit="1" customWidth="1"/>
    <col min="1293" max="1536" width="12" style="408"/>
    <col min="1537" max="1537" width="24.85546875" style="408" customWidth="1"/>
    <col min="1538" max="1538" width="10.140625" style="408" customWidth="1"/>
    <col min="1539" max="1539" width="6.7109375" style="408" customWidth="1"/>
    <col min="1540" max="1540" width="7.140625" style="408" customWidth="1"/>
    <col min="1541" max="1541" width="8" style="408" bestFit="1" customWidth="1"/>
    <col min="1542" max="1542" width="8.28515625" style="408" bestFit="1" customWidth="1"/>
    <col min="1543" max="1543" width="8" style="408" bestFit="1" customWidth="1"/>
    <col min="1544" max="1544" width="8.28515625" style="408" bestFit="1" customWidth="1"/>
    <col min="1545" max="1545" width="8" style="408" bestFit="1" customWidth="1"/>
    <col min="1546" max="1546" width="8.28515625" style="408" bestFit="1" customWidth="1"/>
    <col min="1547" max="1547" width="6.28515625" style="408" bestFit="1" customWidth="1"/>
    <col min="1548" max="1548" width="6.7109375" style="408" bestFit="1" customWidth="1"/>
    <col min="1549" max="1792" width="12" style="408"/>
    <col min="1793" max="1793" width="24.85546875" style="408" customWidth="1"/>
    <col min="1794" max="1794" width="10.140625" style="408" customWidth="1"/>
    <col min="1795" max="1795" width="6.7109375" style="408" customWidth="1"/>
    <col min="1796" max="1796" width="7.140625" style="408" customWidth="1"/>
    <col min="1797" max="1797" width="8" style="408" bestFit="1" customWidth="1"/>
    <col min="1798" max="1798" width="8.28515625" style="408" bestFit="1" customWidth="1"/>
    <col min="1799" max="1799" width="8" style="408" bestFit="1" customWidth="1"/>
    <col min="1800" max="1800" width="8.28515625" style="408" bestFit="1" customWidth="1"/>
    <col min="1801" max="1801" width="8" style="408" bestFit="1" customWidth="1"/>
    <col min="1802" max="1802" width="8.28515625" style="408" bestFit="1" customWidth="1"/>
    <col min="1803" max="1803" width="6.28515625" style="408" bestFit="1" customWidth="1"/>
    <col min="1804" max="1804" width="6.7109375" style="408" bestFit="1" customWidth="1"/>
    <col min="1805" max="2048" width="12" style="408"/>
    <col min="2049" max="2049" width="24.85546875" style="408" customWidth="1"/>
    <col min="2050" max="2050" width="10.140625" style="408" customWidth="1"/>
    <col min="2051" max="2051" width="6.7109375" style="408" customWidth="1"/>
    <col min="2052" max="2052" width="7.140625" style="408" customWidth="1"/>
    <col min="2053" max="2053" width="8" style="408" bestFit="1" customWidth="1"/>
    <col min="2054" max="2054" width="8.28515625" style="408" bestFit="1" customWidth="1"/>
    <col min="2055" max="2055" width="8" style="408" bestFit="1" customWidth="1"/>
    <col min="2056" max="2056" width="8.28515625" style="408" bestFit="1" customWidth="1"/>
    <col min="2057" max="2057" width="8" style="408" bestFit="1" customWidth="1"/>
    <col min="2058" max="2058" width="8.28515625" style="408" bestFit="1" customWidth="1"/>
    <col min="2059" max="2059" width="6.28515625" style="408" bestFit="1" customWidth="1"/>
    <col min="2060" max="2060" width="6.7109375" style="408" bestFit="1" customWidth="1"/>
    <col min="2061" max="2304" width="12" style="408"/>
    <col min="2305" max="2305" width="24.85546875" style="408" customWidth="1"/>
    <col min="2306" max="2306" width="10.140625" style="408" customWidth="1"/>
    <col min="2307" max="2307" width="6.7109375" style="408" customWidth="1"/>
    <col min="2308" max="2308" width="7.140625" style="408" customWidth="1"/>
    <col min="2309" max="2309" width="8" style="408" bestFit="1" customWidth="1"/>
    <col min="2310" max="2310" width="8.28515625" style="408" bestFit="1" customWidth="1"/>
    <col min="2311" max="2311" width="8" style="408" bestFit="1" customWidth="1"/>
    <col min="2312" max="2312" width="8.28515625" style="408" bestFit="1" customWidth="1"/>
    <col min="2313" max="2313" width="8" style="408" bestFit="1" customWidth="1"/>
    <col min="2314" max="2314" width="8.28515625" style="408" bestFit="1" customWidth="1"/>
    <col min="2315" max="2315" width="6.28515625" style="408" bestFit="1" customWidth="1"/>
    <col min="2316" max="2316" width="6.7109375" style="408" bestFit="1" customWidth="1"/>
    <col min="2317" max="2560" width="12" style="408"/>
    <col min="2561" max="2561" width="24.85546875" style="408" customWidth="1"/>
    <col min="2562" max="2562" width="10.140625" style="408" customWidth="1"/>
    <col min="2563" max="2563" width="6.7109375" style="408" customWidth="1"/>
    <col min="2564" max="2564" width="7.140625" style="408" customWidth="1"/>
    <col min="2565" max="2565" width="8" style="408" bestFit="1" customWidth="1"/>
    <col min="2566" max="2566" width="8.28515625" style="408" bestFit="1" customWidth="1"/>
    <col min="2567" max="2567" width="8" style="408" bestFit="1" customWidth="1"/>
    <col min="2568" max="2568" width="8.28515625" style="408" bestFit="1" customWidth="1"/>
    <col min="2569" max="2569" width="8" style="408" bestFit="1" customWidth="1"/>
    <col min="2570" max="2570" width="8.28515625" style="408" bestFit="1" customWidth="1"/>
    <col min="2571" max="2571" width="6.28515625" style="408" bestFit="1" customWidth="1"/>
    <col min="2572" max="2572" width="6.7109375" style="408" bestFit="1" customWidth="1"/>
    <col min="2573" max="2816" width="12" style="408"/>
    <col min="2817" max="2817" width="24.85546875" style="408" customWidth="1"/>
    <col min="2818" max="2818" width="10.140625" style="408" customWidth="1"/>
    <col min="2819" max="2819" width="6.7109375" style="408" customWidth="1"/>
    <col min="2820" max="2820" width="7.140625" style="408" customWidth="1"/>
    <col min="2821" max="2821" width="8" style="408" bestFit="1" customWidth="1"/>
    <col min="2822" max="2822" width="8.28515625" style="408" bestFit="1" customWidth="1"/>
    <col min="2823" max="2823" width="8" style="408" bestFit="1" customWidth="1"/>
    <col min="2824" max="2824" width="8.28515625" style="408" bestFit="1" customWidth="1"/>
    <col min="2825" max="2825" width="8" style="408" bestFit="1" customWidth="1"/>
    <col min="2826" max="2826" width="8.28515625" style="408" bestFit="1" customWidth="1"/>
    <col min="2827" max="2827" width="6.28515625" style="408" bestFit="1" customWidth="1"/>
    <col min="2828" max="2828" width="6.7109375" style="408" bestFit="1" customWidth="1"/>
    <col min="2829" max="3072" width="12" style="408"/>
    <col min="3073" max="3073" width="24.85546875" style="408" customWidth="1"/>
    <col min="3074" max="3074" width="10.140625" style="408" customWidth="1"/>
    <col min="3075" max="3075" width="6.7109375" style="408" customWidth="1"/>
    <col min="3076" max="3076" width="7.140625" style="408" customWidth="1"/>
    <col min="3077" max="3077" width="8" style="408" bestFit="1" customWidth="1"/>
    <col min="3078" max="3078" width="8.28515625" style="408" bestFit="1" customWidth="1"/>
    <col min="3079" max="3079" width="8" style="408" bestFit="1" customWidth="1"/>
    <col min="3080" max="3080" width="8.28515625" style="408" bestFit="1" customWidth="1"/>
    <col min="3081" max="3081" width="8" style="408" bestFit="1" customWidth="1"/>
    <col min="3082" max="3082" width="8.28515625" style="408" bestFit="1" customWidth="1"/>
    <col min="3083" max="3083" width="6.28515625" style="408" bestFit="1" customWidth="1"/>
    <col min="3084" max="3084" width="6.7109375" style="408" bestFit="1" customWidth="1"/>
    <col min="3085" max="3328" width="12" style="408"/>
    <col min="3329" max="3329" width="24.85546875" style="408" customWidth="1"/>
    <col min="3330" max="3330" width="10.140625" style="408" customWidth="1"/>
    <col min="3331" max="3331" width="6.7109375" style="408" customWidth="1"/>
    <col min="3332" max="3332" width="7.140625" style="408" customWidth="1"/>
    <col min="3333" max="3333" width="8" style="408" bestFit="1" customWidth="1"/>
    <col min="3334" max="3334" width="8.28515625" style="408" bestFit="1" customWidth="1"/>
    <col min="3335" max="3335" width="8" style="408" bestFit="1" customWidth="1"/>
    <col min="3336" max="3336" width="8.28515625" style="408" bestFit="1" customWidth="1"/>
    <col min="3337" max="3337" width="8" style="408" bestFit="1" customWidth="1"/>
    <col min="3338" max="3338" width="8.28515625" style="408" bestFit="1" customWidth="1"/>
    <col min="3339" max="3339" width="6.28515625" style="408" bestFit="1" customWidth="1"/>
    <col min="3340" max="3340" width="6.7109375" style="408" bestFit="1" customWidth="1"/>
    <col min="3341" max="3584" width="12" style="408"/>
    <col min="3585" max="3585" width="24.85546875" style="408" customWidth="1"/>
    <col min="3586" max="3586" width="10.140625" style="408" customWidth="1"/>
    <col min="3587" max="3587" width="6.7109375" style="408" customWidth="1"/>
    <col min="3588" max="3588" width="7.140625" style="408" customWidth="1"/>
    <col min="3589" max="3589" width="8" style="408" bestFit="1" customWidth="1"/>
    <col min="3590" max="3590" width="8.28515625" style="408" bestFit="1" customWidth="1"/>
    <col min="3591" max="3591" width="8" style="408" bestFit="1" customWidth="1"/>
    <col min="3592" max="3592" width="8.28515625" style="408" bestFit="1" customWidth="1"/>
    <col min="3593" max="3593" width="8" style="408" bestFit="1" customWidth="1"/>
    <col min="3594" max="3594" width="8.28515625" style="408" bestFit="1" customWidth="1"/>
    <col min="3595" max="3595" width="6.28515625" style="408" bestFit="1" customWidth="1"/>
    <col min="3596" max="3596" width="6.7109375" style="408" bestFit="1" customWidth="1"/>
    <col min="3597" max="3840" width="12" style="408"/>
    <col min="3841" max="3841" width="24.85546875" style="408" customWidth="1"/>
    <col min="3842" max="3842" width="10.140625" style="408" customWidth="1"/>
    <col min="3843" max="3843" width="6.7109375" style="408" customWidth="1"/>
    <col min="3844" max="3844" width="7.140625" style="408" customWidth="1"/>
    <col min="3845" max="3845" width="8" style="408" bestFit="1" customWidth="1"/>
    <col min="3846" max="3846" width="8.28515625" style="408" bestFit="1" customWidth="1"/>
    <col min="3847" max="3847" width="8" style="408" bestFit="1" customWidth="1"/>
    <col min="3848" max="3848" width="8.28515625" style="408" bestFit="1" customWidth="1"/>
    <col min="3849" max="3849" width="8" style="408" bestFit="1" customWidth="1"/>
    <col min="3850" max="3850" width="8.28515625" style="408" bestFit="1" customWidth="1"/>
    <col min="3851" max="3851" width="6.28515625" style="408" bestFit="1" customWidth="1"/>
    <col min="3852" max="3852" width="6.7109375" style="408" bestFit="1" customWidth="1"/>
    <col min="3853" max="4096" width="12" style="408"/>
    <col min="4097" max="4097" width="24.85546875" style="408" customWidth="1"/>
    <col min="4098" max="4098" width="10.140625" style="408" customWidth="1"/>
    <col min="4099" max="4099" width="6.7109375" style="408" customWidth="1"/>
    <col min="4100" max="4100" width="7.140625" style="408" customWidth="1"/>
    <col min="4101" max="4101" width="8" style="408" bestFit="1" customWidth="1"/>
    <col min="4102" max="4102" width="8.28515625" style="408" bestFit="1" customWidth="1"/>
    <col min="4103" max="4103" width="8" style="408" bestFit="1" customWidth="1"/>
    <col min="4104" max="4104" width="8.28515625" style="408" bestFit="1" customWidth="1"/>
    <col min="4105" max="4105" width="8" style="408" bestFit="1" customWidth="1"/>
    <col min="4106" max="4106" width="8.28515625" style="408" bestFit="1" customWidth="1"/>
    <col min="4107" max="4107" width="6.28515625" style="408" bestFit="1" customWidth="1"/>
    <col min="4108" max="4108" width="6.7109375" style="408" bestFit="1" customWidth="1"/>
    <col min="4109" max="4352" width="12" style="408"/>
    <col min="4353" max="4353" width="24.85546875" style="408" customWidth="1"/>
    <col min="4354" max="4354" width="10.140625" style="408" customWidth="1"/>
    <col min="4355" max="4355" width="6.7109375" style="408" customWidth="1"/>
    <col min="4356" max="4356" width="7.140625" style="408" customWidth="1"/>
    <col min="4357" max="4357" width="8" style="408" bestFit="1" customWidth="1"/>
    <col min="4358" max="4358" width="8.28515625" style="408" bestFit="1" customWidth="1"/>
    <col min="4359" max="4359" width="8" style="408" bestFit="1" customWidth="1"/>
    <col min="4360" max="4360" width="8.28515625" style="408" bestFit="1" customWidth="1"/>
    <col min="4361" max="4361" width="8" style="408" bestFit="1" customWidth="1"/>
    <col min="4362" max="4362" width="8.28515625" style="408" bestFit="1" customWidth="1"/>
    <col min="4363" max="4363" width="6.28515625" style="408" bestFit="1" customWidth="1"/>
    <col min="4364" max="4364" width="6.7109375" style="408" bestFit="1" customWidth="1"/>
    <col min="4365" max="4608" width="12" style="408"/>
    <col min="4609" max="4609" width="24.85546875" style="408" customWidth="1"/>
    <col min="4610" max="4610" width="10.140625" style="408" customWidth="1"/>
    <col min="4611" max="4611" width="6.7109375" style="408" customWidth="1"/>
    <col min="4612" max="4612" width="7.140625" style="408" customWidth="1"/>
    <col min="4613" max="4613" width="8" style="408" bestFit="1" customWidth="1"/>
    <col min="4614" max="4614" width="8.28515625" style="408" bestFit="1" customWidth="1"/>
    <col min="4615" max="4615" width="8" style="408" bestFit="1" customWidth="1"/>
    <col min="4616" max="4616" width="8.28515625" style="408" bestFit="1" customWidth="1"/>
    <col min="4617" max="4617" width="8" style="408" bestFit="1" customWidth="1"/>
    <col min="4618" max="4618" width="8.28515625" style="408" bestFit="1" customWidth="1"/>
    <col min="4619" max="4619" width="6.28515625" style="408" bestFit="1" customWidth="1"/>
    <col min="4620" max="4620" width="6.7109375" style="408" bestFit="1" customWidth="1"/>
    <col min="4621" max="4864" width="12" style="408"/>
    <col min="4865" max="4865" width="24.85546875" style="408" customWidth="1"/>
    <col min="4866" max="4866" width="10.140625" style="408" customWidth="1"/>
    <col min="4867" max="4867" width="6.7109375" style="408" customWidth="1"/>
    <col min="4868" max="4868" width="7.140625" style="408" customWidth="1"/>
    <col min="4869" max="4869" width="8" style="408" bestFit="1" customWidth="1"/>
    <col min="4870" max="4870" width="8.28515625" style="408" bestFit="1" customWidth="1"/>
    <col min="4871" max="4871" width="8" style="408" bestFit="1" customWidth="1"/>
    <col min="4872" max="4872" width="8.28515625" style="408" bestFit="1" customWidth="1"/>
    <col min="4873" max="4873" width="8" style="408" bestFit="1" customWidth="1"/>
    <col min="4874" max="4874" width="8.28515625" style="408" bestFit="1" customWidth="1"/>
    <col min="4875" max="4875" width="6.28515625" style="408" bestFit="1" customWidth="1"/>
    <col min="4876" max="4876" width="6.7109375" style="408" bestFit="1" customWidth="1"/>
    <col min="4877" max="5120" width="12" style="408"/>
    <col min="5121" max="5121" width="24.85546875" style="408" customWidth="1"/>
    <col min="5122" max="5122" width="10.140625" style="408" customWidth="1"/>
    <col min="5123" max="5123" width="6.7109375" style="408" customWidth="1"/>
    <col min="5124" max="5124" width="7.140625" style="408" customWidth="1"/>
    <col min="5125" max="5125" width="8" style="408" bestFit="1" customWidth="1"/>
    <col min="5126" max="5126" width="8.28515625" style="408" bestFit="1" customWidth="1"/>
    <col min="5127" max="5127" width="8" style="408" bestFit="1" customWidth="1"/>
    <col min="5128" max="5128" width="8.28515625" style="408" bestFit="1" customWidth="1"/>
    <col min="5129" max="5129" width="8" style="408" bestFit="1" customWidth="1"/>
    <col min="5130" max="5130" width="8.28515625" style="408" bestFit="1" customWidth="1"/>
    <col min="5131" max="5131" width="6.28515625" style="408" bestFit="1" customWidth="1"/>
    <col min="5132" max="5132" width="6.7109375" style="408" bestFit="1" customWidth="1"/>
    <col min="5133" max="5376" width="12" style="408"/>
    <col min="5377" max="5377" width="24.85546875" style="408" customWidth="1"/>
    <col min="5378" max="5378" width="10.140625" style="408" customWidth="1"/>
    <col min="5379" max="5379" width="6.7109375" style="408" customWidth="1"/>
    <col min="5380" max="5380" width="7.140625" style="408" customWidth="1"/>
    <col min="5381" max="5381" width="8" style="408" bestFit="1" customWidth="1"/>
    <col min="5382" max="5382" width="8.28515625" style="408" bestFit="1" customWidth="1"/>
    <col min="5383" max="5383" width="8" style="408" bestFit="1" customWidth="1"/>
    <col min="5384" max="5384" width="8.28515625" style="408" bestFit="1" customWidth="1"/>
    <col min="5385" max="5385" width="8" style="408" bestFit="1" customWidth="1"/>
    <col min="5386" max="5386" width="8.28515625" style="408" bestFit="1" customWidth="1"/>
    <col min="5387" max="5387" width="6.28515625" style="408" bestFit="1" customWidth="1"/>
    <col min="5388" max="5388" width="6.7109375" style="408" bestFit="1" customWidth="1"/>
    <col min="5389" max="5632" width="12" style="408"/>
    <col min="5633" max="5633" width="24.85546875" style="408" customWidth="1"/>
    <col min="5634" max="5634" width="10.140625" style="408" customWidth="1"/>
    <col min="5635" max="5635" width="6.7109375" style="408" customWidth="1"/>
    <col min="5636" max="5636" width="7.140625" style="408" customWidth="1"/>
    <col min="5637" max="5637" width="8" style="408" bestFit="1" customWidth="1"/>
    <col min="5638" max="5638" width="8.28515625" style="408" bestFit="1" customWidth="1"/>
    <col min="5639" max="5639" width="8" style="408" bestFit="1" customWidth="1"/>
    <col min="5640" max="5640" width="8.28515625" style="408" bestFit="1" customWidth="1"/>
    <col min="5641" max="5641" width="8" style="408" bestFit="1" customWidth="1"/>
    <col min="5642" max="5642" width="8.28515625" style="408" bestFit="1" customWidth="1"/>
    <col min="5643" max="5643" width="6.28515625" style="408" bestFit="1" customWidth="1"/>
    <col min="5644" max="5644" width="6.7109375" style="408" bestFit="1" customWidth="1"/>
    <col min="5645" max="5888" width="12" style="408"/>
    <col min="5889" max="5889" width="24.85546875" style="408" customWidth="1"/>
    <col min="5890" max="5890" width="10.140625" style="408" customWidth="1"/>
    <col min="5891" max="5891" width="6.7109375" style="408" customWidth="1"/>
    <col min="5892" max="5892" width="7.140625" style="408" customWidth="1"/>
    <col min="5893" max="5893" width="8" style="408" bestFit="1" customWidth="1"/>
    <col min="5894" max="5894" width="8.28515625" style="408" bestFit="1" customWidth="1"/>
    <col min="5895" max="5895" width="8" style="408" bestFit="1" customWidth="1"/>
    <col min="5896" max="5896" width="8.28515625" style="408" bestFit="1" customWidth="1"/>
    <col min="5897" max="5897" width="8" style="408" bestFit="1" customWidth="1"/>
    <col min="5898" max="5898" width="8.28515625" style="408" bestFit="1" customWidth="1"/>
    <col min="5899" max="5899" width="6.28515625" style="408" bestFit="1" customWidth="1"/>
    <col min="5900" max="5900" width="6.7109375" style="408" bestFit="1" customWidth="1"/>
    <col min="5901" max="6144" width="12" style="408"/>
    <col min="6145" max="6145" width="24.85546875" style="408" customWidth="1"/>
    <col min="6146" max="6146" width="10.140625" style="408" customWidth="1"/>
    <col min="6147" max="6147" width="6.7109375" style="408" customWidth="1"/>
    <col min="6148" max="6148" width="7.140625" style="408" customWidth="1"/>
    <col min="6149" max="6149" width="8" style="408" bestFit="1" customWidth="1"/>
    <col min="6150" max="6150" width="8.28515625" style="408" bestFit="1" customWidth="1"/>
    <col min="6151" max="6151" width="8" style="408" bestFit="1" customWidth="1"/>
    <col min="6152" max="6152" width="8.28515625" style="408" bestFit="1" customWidth="1"/>
    <col min="6153" max="6153" width="8" style="408" bestFit="1" customWidth="1"/>
    <col min="6154" max="6154" width="8.28515625" style="408" bestFit="1" customWidth="1"/>
    <col min="6155" max="6155" width="6.28515625" style="408" bestFit="1" customWidth="1"/>
    <col min="6156" max="6156" width="6.7109375" style="408" bestFit="1" customWidth="1"/>
    <col min="6157" max="6400" width="12" style="408"/>
    <col min="6401" max="6401" width="24.85546875" style="408" customWidth="1"/>
    <col min="6402" max="6402" width="10.140625" style="408" customWidth="1"/>
    <col min="6403" max="6403" width="6.7109375" style="408" customWidth="1"/>
    <col min="6404" max="6404" width="7.140625" style="408" customWidth="1"/>
    <col min="6405" max="6405" width="8" style="408" bestFit="1" customWidth="1"/>
    <col min="6406" max="6406" width="8.28515625" style="408" bestFit="1" customWidth="1"/>
    <col min="6407" max="6407" width="8" style="408" bestFit="1" customWidth="1"/>
    <col min="6408" max="6408" width="8.28515625" style="408" bestFit="1" customWidth="1"/>
    <col min="6409" max="6409" width="8" style="408" bestFit="1" customWidth="1"/>
    <col min="6410" max="6410" width="8.28515625" style="408" bestFit="1" customWidth="1"/>
    <col min="6411" max="6411" width="6.28515625" style="408" bestFit="1" customWidth="1"/>
    <col min="6412" max="6412" width="6.7109375" style="408" bestFit="1" customWidth="1"/>
    <col min="6413" max="6656" width="12" style="408"/>
    <col min="6657" max="6657" width="24.85546875" style="408" customWidth="1"/>
    <col min="6658" max="6658" width="10.140625" style="408" customWidth="1"/>
    <col min="6659" max="6659" width="6.7109375" style="408" customWidth="1"/>
    <col min="6660" max="6660" width="7.140625" style="408" customWidth="1"/>
    <col min="6661" max="6661" width="8" style="408" bestFit="1" customWidth="1"/>
    <col min="6662" max="6662" width="8.28515625" style="408" bestFit="1" customWidth="1"/>
    <col min="6663" max="6663" width="8" style="408" bestFit="1" customWidth="1"/>
    <col min="6664" max="6664" width="8.28515625" style="408" bestFit="1" customWidth="1"/>
    <col min="6665" max="6665" width="8" style="408" bestFit="1" customWidth="1"/>
    <col min="6666" max="6666" width="8.28515625" style="408" bestFit="1" customWidth="1"/>
    <col min="6667" max="6667" width="6.28515625" style="408" bestFit="1" customWidth="1"/>
    <col min="6668" max="6668" width="6.7109375" style="408" bestFit="1" customWidth="1"/>
    <col min="6669" max="6912" width="12" style="408"/>
    <col min="6913" max="6913" width="24.85546875" style="408" customWidth="1"/>
    <col min="6914" max="6914" width="10.140625" style="408" customWidth="1"/>
    <col min="6915" max="6915" width="6.7109375" style="408" customWidth="1"/>
    <col min="6916" max="6916" width="7.140625" style="408" customWidth="1"/>
    <col min="6917" max="6917" width="8" style="408" bestFit="1" customWidth="1"/>
    <col min="6918" max="6918" width="8.28515625" style="408" bestFit="1" customWidth="1"/>
    <col min="6919" max="6919" width="8" style="408" bestFit="1" customWidth="1"/>
    <col min="6920" max="6920" width="8.28515625" style="408" bestFit="1" customWidth="1"/>
    <col min="6921" max="6921" width="8" style="408" bestFit="1" customWidth="1"/>
    <col min="6922" max="6922" width="8.28515625" style="408" bestFit="1" customWidth="1"/>
    <col min="6923" max="6923" width="6.28515625" style="408" bestFit="1" customWidth="1"/>
    <col min="6924" max="6924" width="6.7109375" style="408" bestFit="1" customWidth="1"/>
    <col min="6925" max="7168" width="12" style="408"/>
    <col min="7169" max="7169" width="24.85546875" style="408" customWidth="1"/>
    <col min="7170" max="7170" width="10.140625" style="408" customWidth="1"/>
    <col min="7171" max="7171" width="6.7109375" style="408" customWidth="1"/>
    <col min="7172" max="7172" width="7.140625" style="408" customWidth="1"/>
    <col min="7173" max="7173" width="8" style="408" bestFit="1" customWidth="1"/>
    <col min="7174" max="7174" width="8.28515625" style="408" bestFit="1" customWidth="1"/>
    <col min="7175" max="7175" width="8" style="408" bestFit="1" customWidth="1"/>
    <col min="7176" max="7176" width="8.28515625" style="408" bestFit="1" customWidth="1"/>
    <col min="7177" max="7177" width="8" style="408" bestFit="1" customWidth="1"/>
    <col min="7178" max="7178" width="8.28515625" style="408" bestFit="1" customWidth="1"/>
    <col min="7179" max="7179" width="6.28515625" style="408" bestFit="1" customWidth="1"/>
    <col min="7180" max="7180" width="6.7109375" style="408" bestFit="1" customWidth="1"/>
    <col min="7181" max="7424" width="12" style="408"/>
    <col min="7425" max="7425" width="24.85546875" style="408" customWidth="1"/>
    <col min="7426" max="7426" width="10.140625" style="408" customWidth="1"/>
    <col min="7427" max="7427" width="6.7109375" style="408" customWidth="1"/>
    <col min="7428" max="7428" width="7.140625" style="408" customWidth="1"/>
    <col min="7429" max="7429" width="8" style="408" bestFit="1" customWidth="1"/>
    <col min="7430" max="7430" width="8.28515625" style="408" bestFit="1" customWidth="1"/>
    <col min="7431" max="7431" width="8" style="408" bestFit="1" customWidth="1"/>
    <col min="7432" max="7432" width="8.28515625" style="408" bestFit="1" customWidth="1"/>
    <col min="7433" max="7433" width="8" style="408" bestFit="1" customWidth="1"/>
    <col min="7434" max="7434" width="8.28515625" style="408" bestFit="1" customWidth="1"/>
    <col min="7435" max="7435" width="6.28515625" style="408" bestFit="1" customWidth="1"/>
    <col min="7436" max="7436" width="6.7109375" style="408" bestFit="1" customWidth="1"/>
    <col min="7437" max="7680" width="12" style="408"/>
    <col min="7681" max="7681" width="24.85546875" style="408" customWidth="1"/>
    <col min="7682" max="7682" width="10.140625" style="408" customWidth="1"/>
    <col min="7683" max="7683" width="6.7109375" style="408" customWidth="1"/>
    <col min="7684" max="7684" width="7.140625" style="408" customWidth="1"/>
    <col min="7685" max="7685" width="8" style="408" bestFit="1" customWidth="1"/>
    <col min="7686" max="7686" width="8.28515625" style="408" bestFit="1" customWidth="1"/>
    <col min="7687" max="7687" width="8" style="408" bestFit="1" customWidth="1"/>
    <col min="7688" max="7688" width="8.28515625" style="408" bestFit="1" customWidth="1"/>
    <col min="7689" max="7689" width="8" style="408" bestFit="1" customWidth="1"/>
    <col min="7690" max="7690" width="8.28515625" style="408" bestFit="1" customWidth="1"/>
    <col min="7691" max="7691" width="6.28515625" style="408" bestFit="1" customWidth="1"/>
    <col min="7692" max="7692" width="6.7109375" style="408" bestFit="1" customWidth="1"/>
    <col min="7693" max="7936" width="12" style="408"/>
    <col min="7937" max="7937" width="24.85546875" style="408" customWidth="1"/>
    <col min="7938" max="7938" width="10.140625" style="408" customWidth="1"/>
    <col min="7939" max="7939" width="6.7109375" style="408" customWidth="1"/>
    <col min="7940" max="7940" width="7.140625" style="408" customWidth="1"/>
    <col min="7941" max="7941" width="8" style="408" bestFit="1" customWidth="1"/>
    <col min="7942" max="7942" width="8.28515625" style="408" bestFit="1" customWidth="1"/>
    <col min="7943" max="7943" width="8" style="408" bestFit="1" customWidth="1"/>
    <col min="7944" max="7944" width="8.28515625" style="408" bestFit="1" customWidth="1"/>
    <col min="7945" max="7945" width="8" style="408" bestFit="1" customWidth="1"/>
    <col min="7946" max="7946" width="8.28515625" style="408" bestFit="1" customWidth="1"/>
    <col min="7947" max="7947" width="6.28515625" style="408" bestFit="1" customWidth="1"/>
    <col min="7948" max="7948" width="6.7109375" style="408" bestFit="1" customWidth="1"/>
    <col min="7949" max="8192" width="12" style="408"/>
    <col min="8193" max="8193" width="24.85546875" style="408" customWidth="1"/>
    <col min="8194" max="8194" width="10.140625" style="408" customWidth="1"/>
    <col min="8195" max="8195" width="6.7109375" style="408" customWidth="1"/>
    <col min="8196" max="8196" width="7.140625" style="408" customWidth="1"/>
    <col min="8197" max="8197" width="8" style="408" bestFit="1" customWidth="1"/>
    <col min="8198" max="8198" width="8.28515625" style="408" bestFit="1" customWidth="1"/>
    <col min="8199" max="8199" width="8" style="408" bestFit="1" customWidth="1"/>
    <col min="8200" max="8200" width="8.28515625" style="408" bestFit="1" customWidth="1"/>
    <col min="8201" max="8201" width="8" style="408" bestFit="1" customWidth="1"/>
    <col min="8202" max="8202" width="8.28515625" style="408" bestFit="1" customWidth="1"/>
    <col min="8203" max="8203" width="6.28515625" style="408" bestFit="1" customWidth="1"/>
    <col min="8204" max="8204" width="6.7109375" style="408" bestFit="1" customWidth="1"/>
    <col min="8205" max="8448" width="12" style="408"/>
    <col min="8449" max="8449" width="24.85546875" style="408" customWidth="1"/>
    <col min="8450" max="8450" width="10.140625" style="408" customWidth="1"/>
    <col min="8451" max="8451" width="6.7109375" style="408" customWidth="1"/>
    <col min="8452" max="8452" width="7.140625" style="408" customWidth="1"/>
    <col min="8453" max="8453" width="8" style="408" bestFit="1" customWidth="1"/>
    <col min="8454" max="8454" width="8.28515625" style="408" bestFit="1" customWidth="1"/>
    <col min="8455" max="8455" width="8" style="408" bestFit="1" customWidth="1"/>
    <col min="8456" max="8456" width="8.28515625" style="408" bestFit="1" customWidth="1"/>
    <col min="8457" max="8457" width="8" style="408" bestFit="1" customWidth="1"/>
    <col min="8458" max="8458" width="8.28515625" style="408" bestFit="1" customWidth="1"/>
    <col min="8459" max="8459" width="6.28515625" style="408" bestFit="1" customWidth="1"/>
    <col min="8460" max="8460" width="6.7109375" style="408" bestFit="1" customWidth="1"/>
    <col min="8461" max="8704" width="12" style="408"/>
    <col min="8705" max="8705" width="24.85546875" style="408" customWidth="1"/>
    <col min="8706" max="8706" width="10.140625" style="408" customWidth="1"/>
    <col min="8707" max="8707" width="6.7109375" style="408" customWidth="1"/>
    <col min="8708" max="8708" width="7.140625" style="408" customWidth="1"/>
    <col min="8709" max="8709" width="8" style="408" bestFit="1" customWidth="1"/>
    <col min="8710" max="8710" width="8.28515625" style="408" bestFit="1" customWidth="1"/>
    <col min="8711" max="8711" width="8" style="408" bestFit="1" customWidth="1"/>
    <col min="8712" max="8712" width="8.28515625" style="408" bestFit="1" customWidth="1"/>
    <col min="8713" max="8713" width="8" style="408" bestFit="1" customWidth="1"/>
    <col min="8714" max="8714" width="8.28515625" style="408" bestFit="1" customWidth="1"/>
    <col min="8715" max="8715" width="6.28515625" style="408" bestFit="1" customWidth="1"/>
    <col min="8716" max="8716" width="6.7109375" style="408" bestFit="1" customWidth="1"/>
    <col min="8717" max="8960" width="12" style="408"/>
    <col min="8961" max="8961" width="24.85546875" style="408" customWidth="1"/>
    <col min="8962" max="8962" width="10.140625" style="408" customWidth="1"/>
    <col min="8963" max="8963" width="6.7109375" style="408" customWidth="1"/>
    <col min="8964" max="8964" width="7.140625" style="408" customWidth="1"/>
    <col min="8965" max="8965" width="8" style="408" bestFit="1" customWidth="1"/>
    <col min="8966" max="8966" width="8.28515625" style="408" bestFit="1" customWidth="1"/>
    <col min="8967" max="8967" width="8" style="408" bestFit="1" customWidth="1"/>
    <col min="8968" max="8968" width="8.28515625" style="408" bestFit="1" customWidth="1"/>
    <col min="8969" max="8969" width="8" style="408" bestFit="1" customWidth="1"/>
    <col min="8970" max="8970" width="8.28515625" style="408" bestFit="1" customWidth="1"/>
    <col min="8971" max="8971" width="6.28515625" style="408" bestFit="1" customWidth="1"/>
    <col min="8972" max="8972" width="6.7109375" style="408" bestFit="1" customWidth="1"/>
    <col min="8973" max="9216" width="12" style="408"/>
    <col min="9217" max="9217" width="24.85546875" style="408" customWidth="1"/>
    <col min="9218" max="9218" width="10.140625" style="408" customWidth="1"/>
    <col min="9219" max="9219" width="6.7109375" style="408" customWidth="1"/>
    <col min="9220" max="9220" width="7.140625" style="408" customWidth="1"/>
    <col min="9221" max="9221" width="8" style="408" bestFit="1" customWidth="1"/>
    <col min="9222" max="9222" width="8.28515625" style="408" bestFit="1" customWidth="1"/>
    <col min="9223" max="9223" width="8" style="408" bestFit="1" customWidth="1"/>
    <col min="9224" max="9224" width="8.28515625" style="408" bestFit="1" customWidth="1"/>
    <col min="9225" max="9225" width="8" style="408" bestFit="1" customWidth="1"/>
    <col min="9226" max="9226" width="8.28515625" style="408" bestFit="1" customWidth="1"/>
    <col min="9227" max="9227" width="6.28515625" style="408" bestFit="1" customWidth="1"/>
    <col min="9228" max="9228" width="6.7109375" style="408" bestFit="1" customWidth="1"/>
    <col min="9229" max="9472" width="12" style="408"/>
    <col min="9473" max="9473" width="24.85546875" style="408" customWidth="1"/>
    <col min="9474" max="9474" width="10.140625" style="408" customWidth="1"/>
    <col min="9475" max="9475" width="6.7109375" style="408" customWidth="1"/>
    <col min="9476" max="9476" width="7.140625" style="408" customWidth="1"/>
    <col min="9477" max="9477" width="8" style="408" bestFit="1" customWidth="1"/>
    <col min="9478" max="9478" width="8.28515625" style="408" bestFit="1" customWidth="1"/>
    <col min="9479" max="9479" width="8" style="408" bestFit="1" customWidth="1"/>
    <col min="9480" max="9480" width="8.28515625" style="408" bestFit="1" customWidth="1"/>
    <col min="9481" max="9481" width="8" style="408" bestFit="1" customWidth="1"/>
    <col min="9482" max="9482" width="8.28515625" style="408" bestFit="1" customWidth="1"/>
    <col min="9483" max="9483" width="6.28515625" style="408" bestFit="1" customWidth="1"/>
    <col min="9484" max="9484" width="6.7109375" style="408" bestFit="1" customWidth="1"/>
    <col min="9485" max="9728" width="12" style="408"/>
    <col min="9729" max="9729" width="24.85546875" style="408" customWidth="1"/>
    <col min="9730" max="9730" width="10.140625" style="408" customWidth="1"/>
    <col min="9731" max="9731" width="6.7109375" style="408" customWidth="1"/>
    <col min="9732" max="9732" width="7.140625" style="408" customWidth="1"/>
    <col min="9733" max="9733" width="8" style="408" bestFit="1" customWidth="1"/>
    <col min="9734" max="9734" width="8.28515625" style="408" bestFit="1" customWidth="1"/>
    <col min="9735" max="9735" width="8" style="408" bestFit="1" customWidth="1"/>
    <col min="9736" max="9736" width="8.28515625" style="408" bestFit="1" customWidth="1"/>
    <col min="9737" max="9737" width="8" style="408" bestFit="1" customWidth="1"/>
    <col min="9738" max="9738" width="8.28515625" style="408" bestFit="1" customWidth="1"/>
    <col min="9739" max="9739" width="6.28515625" style="408" bestFit="1" customWidth="1"/>
    <col min="9740" max="9740" width="6.7109375" style="408" bestFit="1" customWidth="1"/>
    <col min="9741" max="9984" width="12" style="408"/>
    <col min="9985" max="9985" width="24.85546875" style="408" customWidth="1"/>
    <col min="9986" max="9986" width="10.140625" style="408" customWidth="1"/>
    <col min="9987" max="9987" width="6.7109375" style="408" customWidth="1"/>
    <col min="9988" max="9988" width="7.140625" style="408" customWidth="1"/>
    <col min="9989" max="9989" width="8" style="408" bestFit="1" customWidth="1"/>
    <col min="9990" max="9990" width="8.28515625" style="408" bestFit="1" customWidth="1"/>
    <col min="9991" max="9991" width="8" style="408" bestFit="1" customWidth="1"/>
    <col min="9992" max="9992" width="8.28515625" style="408" bestFit="1" customWidth="1"/>
    <col min="9993" max="9993" width="8" style="408" bestFit="1" customWidth="1"/>
    <col min="9994" max="9994" width="8.28515625" style="408" bestFit="1" customWidth="1"/>
    <col min="9995" max="9995" width="6.28515625" style="408" bestFit="1" customWidth="1"/>
    <col min="9996" max="9996" width="6.7109375" style="408" bestFit="1" customWidth="1"/>
    <col min="9997" max="10240" width="12" style="408"/>
    <col min="10241" max="10241" width="24.85546875" style="408" customWidth="1"/>
    <col min="10242" max="10242" width="10.140625" style="408" customWidth="1"/>
    <col min="10243" max="10243" width="6.7109375" style="408" customWidth="1"/>
    <col min="10244" max="10244" width="7.140625" style="408" customWidth="1"/>
    <col min="10245" max="10245" width="8" style="408" bestFit="1" customWidth="1"/>
    <col min="10246" max="10246" width="8.28515625" style="408" bestFit="1" customWidth="1"/>
    <col min="10247" max="10247" width="8" style="408" bestFit="1" customWidth="1"/>
    <col min="10248" max="10248" width="8.28515625" style="408" bestFit="1" customWidth="1"/>
    <col min="10249" max="10249" width="8" style="408" bestFit="1" customWidth="1"/>
    <col min="10250" max="10250" width="8.28515625" style="408" bestFit="1" customWidth="1"/>
    <col min="10251" max="10251" width="6.28515625" style="408" bestFit="1" customWidth="1"/>
    <col min="10252" max="10252" width="6.7109375" style="408" bestFit="1" customWidth="1"/>
    <col min="10253" max="10496" width="12" style="408"/>
    <col min="10497" max="10497" width="24.85546875" style="408" customWidth="1"/>
    <col min="10498" max="10498" width="10.140625" style="408" customWidth="1"/>
    <col min="10499" max="10499" width="6.7109375" style="408" customWidth="1"/>
    <col min="10500" max="10500" width="7.140625" style="408" customWidth="1"/>
    <col min="10501" max="10501" width="8" style="408" bestFit="1" customWidth="1"/>
    <col min="10502" max="10502" width="8.28515625" style="408" bestFit="1" customWidth="1"/>
    <col min="10503" max="10503" width="8" style="408" bestFit="1" customWidth="1"/>
    <col min="10504" max="10504" width="8.28515625" style="408" bestFit="1" customWidth="1"/>
    <col min="10505" max="10505" width="8" style="408" bestFit="1" customWidth="1"/>
    <col min="10506" max="10506" width="8.28515625" style="408" bestFit="1" customWidth="1"/>
    <col min="10507" max="10507" width="6.28515625" style="408" bestFit="1" customWidth="1"/>
    <col min="10508" max="10508" width="6.7109375" style="408" bestFit="1" customWidth="1"/>
    <col min="10509" max="10752" width="12" style="408"/>
    <col min="10753" max="10753" width="24.85546875" style="408" customWidth="1"/>
    <col min="10754" max="10754" width="10.140625" style="408" customWidth="1"/>
    <col min="10755" max="10755" width="6.7109375" style="408" customWidth="1"/>
    <col min="10756" max="10756" width="7.140625" style="408" customWidth="1"/>
    <col min="10757" max="10757" width="8" style="408" bestFit="1" customWidth="1"/>
    <col min="10758" max="10758" width="8.28515625" style="408" bestFit="1" customWidth="1"/>
    <col min="10759" max="10759" width="8" style="408" bestFit="1" customWidth="1"/>
    <col min="10760" max="10760" width="8.28515625" style="408" bestFit="1" customWidth="1"/>
    <col min="10761" max="10761" width="8" style="408" bestFit="1" customWidth="1"/>
    <col min="10762" max="10762" width="8.28515625" style="408" bestFit="1" customWidth="1"/>
    <col min="10763" max="10763" width="6.28515625" style="408" bestFit="1" customWidth="1"/>
    <col min="10764" max="10764" width="6.7109375" style="408" bestFit="1" customWidth="1"/>
    <col min="10765" max="11008" width="12" style="408"/>
    <col min="11009" max="11009" width="24.85546875" style="408" customWidth="1"/>
    <col min="11010" max="11010" width="10.140625" style="408" customWidth="1"/>
    <col min="11011" max="11011" width="6.7109375" style="408" customWidth="1"/>
    <col min="11012" max="11012" width="7.140625" style="408" customWidth="1"/>
    <col min="11013" max="11013" width="8" style="408" bestFit="1" customWidth="1"/>
    <col min="11014" max="11014" width="8.28515625" style="408" bestFit="1" customWidth="1"/>
    <col min="11015" max="11015" width="8" style="408" bestFit="1" customWidth="1"/>
    <col min="11016" max="11016" width="8.28515625" style="408" bestFit="1" customWidth="1"/>
    <col min="11017" max="11017" width="8" style="408" bestFit="1" customWidth="1"/>
    <col min="11018" max="11018" width="8.28515625" style="408" bestFit="1" customWidth="1"/>
    <col min="11019" max="11019" width="6.28515625" style="408" bestFit="1" customWidth="1"/>
    <col min="11020" max="11020" width="6.7109375" style="408" bestFit="1" customWidth="1"/>
    <col min="11021" max="11264" width="12" style="408"/>
    <col min="11265" max="11265" width="24.85546875" style="408" customWidth="1"/>
    <col min="11266" max="11266" width="10.140625" style="408" customWidth="1"/>
    <col min="11267" max="11267" width="6.7109375" style="408" customWidth="1"/>
    <col min="11268" max="11268" width="7.140625" style="408" customWidth="1"/>
    <col min="11269" max="11269" width="8" style="408" bestFit="1" customWidth="1"/>
    <col min="11270" max="11270" width="8.28515625" style="408" bestFit="1" customWidth="1"/>
    <col min="11271" max="11271" width="8" style="408" bestFit="1" customWidth="1"/>
    <col min="11272" max="11272" width="8.28515625" style="408" bestFit="1" customWidth="1"/>
    <col min="11273" max="11273" width="8" style="408" bestFit="1" customWidth="1"/>
    <col min="11274" max="11274" width="8.28515625" style="408" bestFit="1" customWidth="1"/>
    <col min="11275" max="11275" width="6.28515625" style="408" bestFit="1" customWidth="1"/>
    <col min="11276" max="11276" width="6.7109375" style="408" bestFit="1" customWidth="1"/>
    <col min="11277" max="11520" width="12" style="408"/>
    <col min="11521" max="11521" width="24.85546875" style="408" customWidth="1"/>
    <col min="11522" max="11522" width="10.140625" style="408" customWidth="1"/>
    <col min="11523" max="11523" width="6.7109375" style="408" customWidth="1"/>
    <col min="11524" max="11524" width="7.140625" style="408" customWidth="1"/>
    <col min="11525" max="11525" width="8" style="408" bestFit="1" customWidth="1"/>
    <col min="11526" max="11526" width="8.28515625" style="408" bestFit="1" customWidth="1"/>
    <col min="11527" max="11527" width="8" style="408" bestFit="1" customWidth="1"/>
    <col min="11528" max="11528" width="8.28515625" style="408" bestFit="1" customWidth="1"/>
    <col min="11529" max="11529" width="8" style="408" bestFit="1" customWidth="1"/>
    <col min="11530" max="11530" width="8.28515625" style="408" bestFit="1" customWidth="1"/>
    <col min="11531" max="11531" width="6.28515625" style="408" bestFit="1" customWidth="1"/>
    <col min="11532" max="11532" width="6.7109375" style="408" bestFit="1" customWidth="1"/>
    <col min="11533" max="11776" width="12" style="408"/>
    <col min="11777" max="11777" width="24.85546875" style="408" customWidth="1"/>
    <col min="11778" max="11778" width="10.140625" style="408" customWidth="1"/>
    <col min="11779" max="11779" width="6.7109375" style="408" customWidth="1"/>
    <col min="11780" max="11780" width="7.140625" style="408" customWidth="1"/>
    <col min="11781" max="11781" width="8" style="408" bestFit="1" customWidth="1"/>
    <col min="11782" max="11782" width="8.28515625" style="408" bestFit="1" customWidth="1"/>
    <col min="11783" max="11783" width="8" style="408" bestFit="1" customWidth="1"/>
    <col min="11784" max="11784" width="8.28515625" style="408" bestFit="1" customWidth="1"/>
    <col min="11785" max="11785" width="8" style="408" bestFit="1" customWidth="1"/>
    <col min="11786" max="11786" width="8.28515625" style="408" bestFit="1" customWidth="1"/>
    <col min="11787" max="11787" width="6.28515625" style="408" bestFit="1" customWidth="1"/>
    <col min="11788" max="11788" width="6.7109375" style="408" bestFit="1" customWidth="1"/>
    <col min="11789" max="12032" width="12" style="408"/>
    <col min="12033" max="12033" width="24.85546875" style="408" customWidth="1"/>
    <col min="12034" max="12034" width="10.140625" style="408" customWidth="1"/>
    <col min="12035" max="12035" width="6.7109375" style="408" customWidth="1"/>
    <col min="12036" max="12036" width="7.140625" style="408" customWidth="1"/>
    <col min="12037" max="12037" width="8" style="408" bestFit="1" customWidth="1"/>
    <col min="12038" max="12038" width="8.28515625" style="408" bestFit="1" customWidth="1"/>
    <col min="12039" max="12039" width="8" style="408" bestFit="1" customWidth="1"/>
    <col min="12040" max="12040" width="8.28515625" style="408" bestFit="1" customWidth="1"/>
    <col min="12041" max="12041" width="8" style="408" bestFit="1" customWidth="1"/>
    <col min="12042" max="12042" width="8.28515625" style="408" bestFit="1" customWidth="1"/>
    <col min="12043" max="12043" width="6.28515625" style="408" bestFit="1" customWidth="1"/>
    <col min="12044" max="12044" width="6.7109375" style="408" bestFit="1" customWidth="1"/>
    <col min="12045" max="12288" width="12" style="408"/>
    <col min="12289" max="12289" width="24.85546875" style="408" customWidth="1"/>
    <col min="12290" max="12290" width="10.140625" style="408" customWidth="1"/>
    <col min="12291" max="12291" width="6.7109375" style="408" customWidth="1"/>
    <col min="12292" max="12292" width="7.140625" style="408" customWidth="1"/>
    <col min="12293" max="12293" width="8" style="408" bestFit="1" customWidth="1"/>
    <col min="12294" max="12294" width="8.28515625" style="408" bestFit="1" customWidth="1"/>
    <col min="12295" max="12295" width="8" style="408" bestFit="1" customWidth="1"/>
    <col min="12296" max="12296" width="8.28515625" style="408" bestFit="1" customWidth="1"/>
    <col min="12297" max="12297" width="8" style="408" bestFit="1" customWidth="1"/>
    <col min="12298" max="12298" width="8.28515625" style="408" bestFit="1" customWidth="1"/>
    <col min="12299" max="12299" width="6.28515625" style="408" bestFit="1" customWidth="1"/>
    <col min="12300" max="12300" width="6.7109375" style="408" bestFit="1" customWidth="1"/>
    <col min="12301" max="12544" width="12" style="408"/>
    <col min="12545" max="12545" width="24.85546875" style="408" customWidth="1"/>
    <col min="12546" max="12546" width="10.140625" style="408" customWidth="1"/>
    <col min="12547" max="12547" width="6.7109375" style="408" customWidth="1"/>
    <col min="12548" max="12548" width="7.140625" style="408" customWidth="1"/>
    <col min="12549" max="12549" width="8" style="408" bestFit="1" customWidth="1"/>
    <col min="12550" max="12550" width="8.28515625" style="408" bestFit="1" customWidth="1"/>
    <col min="12551" max="12551" width="8" style="408" bestFit="1" customWidth="1"/>
    <col min="12552" max="12552" width="8.28515625" style="408" bestFit="1" customWidth="1"/>
    <col min="12553" max="12553" width="8" style="408" bestFit="1" customWidth="1"/>
    <col min="12554" max="12554" width="8.28515625" style="408" bestFit="1" customWidth="1"/>
    <col min="12555" max="12555" width="6.28515625" style="408" bestFit="1" customWidth="1"/>
    <col min="12556" max="12556" width="6.7109375" style="408" bestFit="1" customWidth="1"/>
    <col min="12557" max="12800" width="12" style="408"/>
    <col min="12801" max="12801" width="24.85546875" style="408" customWidth="1"/>
    <col min="12802" max="12802" width="10.140625" style="408" customWidth="1"/>
    <col min="12803" max="12803" width="6.7109375" style="408" customWidth="1"/>
    <col min="12804" max="12804" width="7.140625" style="408" customWidth="1"/>
    <col min="12805" max="12805" width="8" style="408" bestFit="1" customWidth="1"/>
    <col min="12806" max="12806" width="8.28515625" style="408" bestFit="1" customWidth="1"/>
    <col min="12807" max="12807" width="8" style="408" bestFit="1" customWidth="1"/>
    <col min="12808" max="12808" width="8.28515625" style="408" bestFit="1" customWidth="1"/>
    <col min="12809" max="12809" width="8" style="408" bestFit="1" customWidth="1"/>
    <col min="12810" max="12810" width="8.28515625" style="408" bestFit="1" customWidth="1"/>
    <col min="12811" max="12811" width="6.28515625" style="408" bestFit="1" customWidth="1"/>
    <col min="12812" max="12812" width="6.7109375" style="408" bestFit="1" customWidth="1"/>
    <col min="12813" max="13056" width="12" style="408"/>
    <col min="13057" max="13057" width="24.85546875" style="408" customWidth="1"/>
    <col min="13058" max="13058" width="10.140625" style="408" customWidth="1"/>
    <col min="13059" max="13059" width="6.7109375" style="408" customWidth="1"/>
    <col min="13060" max="13060" width="7.140625" style="408" customWidth="1"/>
    <col min="13061" max="13061" width="8" style="408" bestFit="1" customWidth="1"/>
    <col min="13062" max="13062" width="8.28515625" style="408" bestFit="1" customWidth="1"/>
    <col min="13063" max="13063" width="8" style="408" bestFit="1" customWidth="1"/>
    <col min="13064" max="13064" width="8.28515625" style="408" bestFit="1" customWidth="1"/>
    <col min="13065" max="13065" width="8" style="408" bestFit="1" customWidth="1"/>
    <col min="13066" max="13066" width="8.28515625" style="408" bestFit="1" customWidth="1"/>
    <col min="13067" max="13067" width="6.28515625" style="408" bestFit="1" customWidth="1"/>
    <col min="13068" max="13068" width="6.7109375" style="408" bestFit="1" customWidth="1"/>
    <col min="13069" max="13312" width="12" style="408"/>
    <col min="13313" max="13313" width="24.85546875" style="408" customWidth="1"/>
    <col min="13314" max="13314" width="10.140625" style="408" customWidth="1"/>
    <col min="13315" max="13315" width="6.7109375" style="408" customWidth="1"/>
    <col min="13316" max="13316" width="7.140625" style="408" customWidth="1"/>
    <col min="13317" max="13317" width="8" style="408" bestFit="1" customWidth="1"/>
    <col min="13318" max="13318" width="8.28515625" style="408" bestFit="1" customWidth="1"/>
    <col min="13319" max="13319" width="8" style="408" bestFit="1" customWidth="1"/>
    <col min="13320" max="13320" width="8.28515625" style="408" bestFit="1" customWidth="1"/>
    <col min="13321" max="13321" width="8" style="408" bestFit="1" customWidth="1"/>
    <col min="13322" max="13322" width="8.28515625" style="408" bestFit="1" customWidth="1"/>
    <col min="13323" max="13323" width="6.28515625" style="408" bestFit="1" customWidth="1"/>
    <col min="13324" max="13324" width="6.7109375" style="408" bestFit="1" customWidth="1"/>
    <col min="13325" max="13568" width="12" style="408"/>
    <col min="13569" max="13569" width="24.85546875" style="408" customWidth="1"/>
    <col min="13570" max="13570" width="10.140625" style="408" customWidth="1"/>
    <col min="13571" max="13571" width="6.7109375" style="408" customWidth="1"/>
    <col min="13572" max="13572" width="7.140625" style="408" customWidth="1"/>
    <col min="13573" max="13573" width="8" style="408" bestFit="1" customWidth="1"/>
    <col min="13574" max="13574" width="8.28515625" style="408" bestFit="1" customWidth="1"/>
    <col min="13575" max="13575" width="8" style="408" bestFit="1" customWidth="1"/>
    <col min="13576" max="13576" width="8.28515625" style="408" bestFit="1" customWidth="1"/>
    <col min="13577" max="13577" width="8" style="408" bestFit="1" customWidth="1"/>
    <col min="13578" max="13578" width="8.28515625" style="408" bestFit="1" customWidth="1"/>
    <col min="13579" max="13579" width="6.28515625" style="408" bestFit="1" customWidth="1"/>
    <col min="13580" max="13580" width="6.7109375" style="408" bestFit="1" customWidth="1"/>
    <col min="13581" max="13824" width="12" style="408"/>
    <col min="13825" max="13825" width="24.85546875" style="408" customWidth="1"/>
    <col min="13826" max="13826" width="10.140625" style="408" customWidth="1"/>
    <col min="13827" max="13827" width="6.7109375" style="408" customWidth="1"/>
    <col min="13828" max="13828" width="7.140625" style="408" customWidth="1"/>
    <col min="13829" max="13829" width="8" style="408" bestFit="1" customWidth="1"/>
    <col min="13830" max="13830" width="8.28515625" style="408" bestFit="1" customWidth="1"/>
    <col min="13831" max="13831" width="8" style="408" bestFit="1" customWidth="1"/>
    <col min="13832" max="13832" width="8.28515625" style="408" bestFit="1" customWidth="1"/>
    <col min="13833" max="13833" width="8" style="408" bestFit="1" customWidth="1"/>
    <col min="13834" max="13834" width="8.28515625" style="408" bestFit="1" customWidth="1"/>
    <col min="13835" max="13835" width="6.28515625" style="408" bestFit="1" customWidth="1"/>
    <col min="13836" max="13836" width="6.7109375" style="408" bestFit="1" customWidth="1"/>
    <col min="13837" max="14080" width="12" style="408"/>
    <col min="14081" max="14081" width="24.85546875" style="408" customWidth="1"/>
    <col min="14082" max="14082" width="10.140625" style="408" customWidth="1"/>
    <col min="14083" max="14083" width="6.7109375" style="408" customWidth="1"/>
    <col min="14084" max="14084" width="7.140625" style="408" customWidth="1"/>
    <col min="14085" max="14085" width="8" style="408" bestFit="1" customWidth="1"/>
    <col min="14086" max="14086" width="8.28515625" style="408" bestFit="1" customWidth="1"/>
    <col min="14087" max="14087" width="8" style="408" bestFit="1" customWidth="1"/>
    <col min="14088" max="14088" width="8.28515625" style="408" bestFit="1" customWidth="1"/>
    <col min="14089" max="14089" width="8" style="408" bestFit="1" customWidth="1"/>
    <col min="14090" max="14090" width="8.28515625" style="408" bestFit="1" customWidth="1"/>
    <col min="14091" max="14091" width="6.28515625" style="408" bestFit="1" customWidth="1"/>
    <col min="14092" max="14092" width="6.7109375" style="408" bestFit="1" customWidth="1"/>
    <col min="14093" max="14336" width="12" style="408"/>
    <col min="14337" max="14337" width="24.85546875" style="408" customWidth="1"/>
    <col min="14338" max="14338" width="10.140625" style="408" customWidth="1"/>
    <col min="14339" max="14339" width="6.7109375" style="408" customWidth="1"/>
    <col min="14340" max="14340" width="7.140625" style="408" customWidth="1"/>
    <col min="14341" max="14341" width="8" style="408" bestFit="1" customWidth="1"/>
    <col min="14342" max="14342" width="8.28515625" style="408" bestFit="1" customWidth="1"/>
    <col min="14343" max="14343" width="8" style="408" bestFit="1" customWidth="1"/>
    <col min="14344" max="14344" width="8.28515625" style="408" bestFit="1" customWidth="1"/>
    <col min="14345" max="14345" width="8" style="408" bestFit="1" customWidth="1"/>
    <col min="14346" max="14346" width="8.28515625" style="408" bestFit="1" customWidth="1"/>
    <col min="14347" max="14347" width="6.28515625" style="408" bestFit="1" customWidth="1"/>
    <col min="14348" max="14348" width="6.7109375" style="408" bestFit="1" customWidth="1"/>
    <col min="14349" max="14592" width="12" style="408"/>
    <col min="14593" max="14593" width="24.85546875" style="408" customWidth="1"/>
    <col min="14594" max="14594" width="10.140625" style="408" customWidth="1"/>
    <col min="14595" max="14595" width="6.7109375" style="408" customWidth="1"/>
    <col min="14596" max="14596" width="7.140625" style="408" customWidth="1"/>
    <col min="14597" max="14597" width="8" style="408" bestFit="1" customWidth="1"/>
    <col min="14598" max="14598" width="8.28515625" style="408" bestFit="1" customWidth="1"/>
    <col min="14599" max="14599" width="8" style="408" bestFit="1" customWidth="1"/>
    <col min="14600" max="14600" width="8.28515625" style="408" bestFit="1" customWidth="1"/>
    <col min="14601" max="14601" width="8" style="408" bestFit="1" customWidth="1"/>
    <col min="14602" max="14602" width="8.28515625" style="408" bestFit="1" customWidth="1"/>
    <col min="14603" max="14603" width="6.28515625" style="408" bestFit="1" customWidth="1"/>
    <col min="14604" max="14604" width="6.7109375" style="408" bestFit="1" customWidth="1"/>
    <col min="14605" max="14848" width="12" style="408"/>
    <col min="14849" max="14849" width="24.85546875" style="408" customWidth="1"/>
    <col min="14850" max="14850" width="10.140625" style="408" customWidth="1"/>
    <col min="14851" max="14851" width="6.7109375" style="408" customWidth="1"/>
    <col min="14852" max="14852" width="7.140625" style="408" customWidth="1"/>
    <col min="14853" max="14853" width="8" style="408" bestFit="1" customWidth="1"/>
    <col min="14854" max="14854" width="8.28515625" style="408" bestFit="1" customWidth="1"/>
    <col min="14855" max="14855" width="8" style="408" bestFit="1" customWidth="1"/>
    <col min="14856" max="14856" width="8.28515625" style="408" bestFit="1" customWidth="1"/>
    <col min="14857" max="14857" width="8" style="408" bestFit="1" customWidth="1"/>
    <col min="14858" max="14858" width="8.28515625" style="408" bestFit="1" customWidth="1"/>
    <col min="14859" max="14859" width="6.28515625" style="408" bestFit="1" customWidth="1"/>
    <col min="14860" max="14860" width="6.7109375" style="408" bestFit="1" customWidth="1"/>
    <col min="14861" max="15104" width="12" style="408"/>
    <col min="15105" max="15105" width="24.85546875" style="408" customWidth="1"/>
    <col min="15106" max="15106" width="10.140625" style="408" customWidth="1"/>
    <col min="15107" max="15107" width="6.7109375" style="408" customWidth="1"/>
    <col min="15108" max="15108" width="7.140625" style="408" customWidth="1"/>
    <col min="15109" max="15109" width="8" style="408" bestFit="1" customWidth="1"/>
    <col min="15110" max="15110" width="8.28515625" style="408" bestFit="1" customWidth="1"/>
    <col min="15111" max="15111" width="8" style="408" bestFit="1" customWidth="1"/>
    <col min="15112" max="15112" width="8.28515625" style="408" bestFit="1" customWidth="1"/>
    <col min="15113" max="15113" width="8" style="408" bestFit="1" customWidth="1"/>
    <col min="15114" max="15114" width="8.28515625" style="408" bestFit="1" customWidth="1"/>
    <col min="15115" max="15115" width="6.28515625" style="408" bestFit="1" customWidth="1"/>
    <col min="15116" max="15116" width="6.7109375" style="408" bestFit="1" customWidth="1"/>
    <col min="15117" max="15360" width="12" style="408"/>
    <col min="15361" max="15361" width="24.85546875" style="408" customWidth="1"/>
    <col min="15362" max="15362" width="10.140625" style="408" customWidth="1"/>
    <col min="15363" max="15363" width="6.7109375" style="408" customWidth="1"/>
    <col min="15364" max="15364" width="7.140625" style="408" customWidth="1"/>
    <col min="15365" max="15365" width="8" style="408" bestFit="1" customWidth="1"/>
    <col min="15366" max="15366" width="8.28515625" style="408" bestFit="1" customWidth="1"/>
    <col min="15367" max="15367" width="8" style="408" bestFit="1" customWidth="1"/>
    <col min="15368" max="15368" width="8.28515625" style="408" bestFit="1" customWidth="1"/>
    <col min="15369" max="15369" width="8" style="408" bestFit="1" customWidth="1"/>
    <col min="15370" max="15370" width="8.28515625" style="408" bestFit="1" customWidth="1"/>
    <col min="15371" max="15371" width="6.28515625" style="408" bestFit="1" customWidth="1"/>
    <col min="15372" max="15372" width="6.7109375" style="408" bestFit="1" customWidth="1"/>
    <col min="15373" max="15616" width="12" style="408"/>
    <col min="15617" max="15617" width="24.85546875" style="408" customWidth="1"/>
    <col min="15618" max="15618" width="10.140625" style="408" customWidth="1"/>
    <col min="15619" max="15619" width="6.7109375" style="408" customWidth="1"/>
    <col min="15620" max="15620" width="7.140625" style="408" customWidth="1"/>
    <col min="15621" max="15621" width="8" style="408" bestFit="1" customWidth="1"/>
    <col min="15622" max="15622" width="8.28515625" style="408" bestFit="1" customWidth="1"/>
    <col min="15623" max="15623" width="8" style="408" bestFit="1" customWidth="1"/>
    <col min="15624" max="15624" width="8.28515625" style="408" bestFit="1" customWidth="1"/>
    <col min="15625" max="15625" width="8" style="408" bestFit="1" customWidth="1"/>
    <col min="15626" max="15626" width="8.28515625" style="408" bestFit="1" customWidth="1"/>
    <col min="15627" max="15627" width="6.28515625" style="408" bestFit="1" customWidth="1"/>
    <col min="15628" max="15628" width="6.7109375" style="408" bestFit="1" customWidth="1"/>
    <col min="15629" max="15872" width="12" style="408"/>
    <col min="15873" max="15873" width="24.85546875" style="408" customWidth="1"/>
    <col min="15874" max="15874" width="10.140625" style="408" customWidth="1"/>
    <col min="15875" max="15875" width="6.7109375" style="408" customWidth="1"/>
    <col min="15876" max="15876" width="7.140625" style="408" customWidth="1"/>
    <col min="15877" max="15877" width="8" style="408" bestFit="1" customWidth="1"/>
    <col min="15878" max="15878" width="8.28515625" style="408" bestFit="1" customWidth="1"/>
    <col min="15879" max="15879" width="8" style="408" bestFit="1" customWidth="1"/>
    <col min="15880" max="15880" width="8.28515625" style="408" bestFit="1" customWidth="1"/>
    <col min="15881" max="15881" width="8" style="408" bestFit="1" customWidth="1"/>
    <col min="15882" max="15882" width="8.28515625" style="408" bestFit="1" customWidth="1"/>
    <col min="15883" max="15883" width="6.28515625" style="408" bestFit="1" customWidth="1"/>
    <col min="15884" max="15884" width="6.7109375" style="408" bestFit="1" customWidth="1"/>
    <col min="15885" max="16128" width="12" style="408"/>
    <col min="16129" max="16129" width="24.85546875" style="408" customWidth="1"/>
    <col min="16130" max="16130" width="10.140625" style="408" customWidth="1"/>
    <col min="16131" max="16131" width="6.7109375" style="408" customWidth="1"/>
    <col min="16132" max="16132" width="7.140625" style="408" customWidth="1"/>
    <col min="16133" max="16133" width="8" style="408" bestFit="1" customWidth="1"/>
    <col min="16134" max="16134" width="8.28515625" style="408" bestFit="1" customWidth="1"/>
    <col min="16135" max="16135" width="8" style="408" bestFit="1" customWidth="1"/>
    <col min="16136" max="16136" width="8.28515625" style="408" bestFit="1" customWidth="1"/>
    <col min="16137" max="16137" width="8" style="408" bestFit="1" customWidth="1"/>
    <col min="16138" max="16138" width="8.28515625" style="408" bestFit="1" customWidth="1"/>
    <col min="16139" max="16139" width="6.28515625" style="408" bestFit="1" customWidth="1"/>
    <col min="16140" max="16140" width="6.7109375" style="408" bestFit="1" customWidth="1"/>
    <col min="16141" max="16384" width="12" style="408"/>
  </cols>
  <sheetData>
    <row r="1" spans="1:13">
      <c r="A1" s="1771" t="s">
        <v>1144</v>
      </c>
      <c r="B1" s="1771"/>
      <c r="C1" s="1771"/>
      <c r="D1" s="1771"/>
      <c r="E1" s="1771"/>
      <c r="F1" s="1771"/>
      <c r="G1" s="1771"/>
      <c r="H1" s="1771"/>
      <c r="I1" s="1771"/>
      <c r="J1" s="1771"/>
      <c r="K1" s="1771"/>
      <c r="L1" s="1771"/>
    </row>
    <row r="2" spans="1:13" ht="15.75">
      <c r="A2" s="1939" t="s">
        <v>1080</v>
      </c>
      <c r="B2" s="1939"/>
      <c r="C2" s="1939"/>
      <c r="D2" s="1939"/>
      <c r="E2" s="1939"/>
      <c r="F2" s="1939"/>
      <c r="G2" s="1939"/>
      <c r="H2" s="1939"/>
      <c r="I2" s="1939"/>
      <c r="J2" s="1939"/>
      <c r="K2" s="1939"/>
      <c r="L2" s="1939"/>
    </row>
    <row r="3" spans="1:13" ht="13.5" thickBot="1">
      <c r="A3" s="1940"/>
      <c r="B3" s="1940"/>
      <c r="C3" s="1940"/>
      <c r="D3" s="1940"/>
      <c r="E3" s="1940"/>
      <c r="F3" s="1940"/>
      <c r="G3" s="1940"/>
      <c r="H3" s="1940"/>
      <c r="I3" s="1940"/>
      <c r="J3" s="1940"/>
      <c r="K3" s="1940"/>
      <c r="L3" s="1940"/>
      <c r="M3" s="431"/>
    </row>
    <row r="4" spans="1:13" ht="24.75" customHeight="1" thickTop="1">
      <c r="A4" s="1941" t="s">
        <v>1081</v>
      </c>
      <c r="B4" s="1931" t="s">
        <v>1082</v>
      </c>
      <c r="C4" s="1931"/>
      <c r="D4" s="1931"/>
      <c r="E4" s="1931" t="s">
        <v>1083</v>
      </c>
      <c r="F4" s="1931"/>
      <c r="G4" s="1931"/>
      <c r="H4" s="1931"/>
      <c r="I4" s="1931"/>
      <c r="J4" s="1931"/>
      <c r="K4" s="1931"/>
      <c r="L4" s="1932"/>
    </row>
    <row r="5" spans="1:13" ht="24.75" customHeight="1">
      <c r="A5" s="1942"/>
      <c r="B5" s="1933" t="s">
        <v>69</v>
      </c>
      <c r="C5" s="1933"/>
      <c r="D5" s="1933"/>
      <c r="E5" s="1933" t="s">
        <v>69</v>
      </c>
      <c r="F5" s="1933"/>
      <c r="G5" s="1933"/>
      <c r="H5" s="1933"/>
      <c r="I5" s="1933"/>
      <c r="J5" s="1933"/>
      <c r="K5" s="1933"/>
      <c r="L5" s="1934"/>
    </row>
    <row r="6" spans="1:13" ht="24.75" customHeight="1">
      <c r="A6" s="1942"/>
      <c r="B6" s="598"/>
      <c r="C6" s="598"/>
      <c r="D6" s="598"/>
      <c r="E6" s="1933">
        <v>2015</v>
      </c>
      <c r="F6" s="1933"/>
      <c r="G6" s="1933">
        <v>2016</v>
      </c>
      <c r="H6" s="1933"/>
      <c r="I6" s="1933">
        <v>2017</v>
      </c>
      <c r="J6" s="1933"/>
      <c r="K6" s="1933" t="s">
        <v>1030</v>
      </c>
      <c r="L6" s="1934"/>
    </row>
    <row r="7" spans="1:13" ht="24.75" customHeight="1">
      <c r="A7" s="1942"/>
      <c r="B7" s="588">
        <v>2015</v>
      </c>
      <c r="C7" s="588">
        <v>2016</v>
      </c>
      <c r="D7" s="588">
        <v>2017</v>
      </c>
      <c r="E7" s="588">
        <v>1</v>
      </c>
      <c r="F7" s="588">
        <v>2</v>
      </c>
      <c r="G7" s="549">
        <v>3</v>
      </c>
      <c r="H7" s="549">
        <v>4</v>
      </c>
      <c r="I7" s="549">
        <v>5</v>
      </c>
      <c r="J7" s="549">
        <v>6</v>
      </c>
      <c r="K7" s="549" t="s">
        <v>1084</v>
      </c>
      <c r="L7" s="599" t="s">
        <v>1085</v>
      </c>
    </row>
    <row r="8" spans="1:13" ht="24.75" customHeight="1">
      <c r="A8" s="1942"/>
      <c r="B8" s="593"/>
      <c r="C8" s="549"/>
      <c r="D8" s="588"/>
      <c r="E8" s="588" t="s">
        <v>1086</v>
      </c>
      <c r="F8" s="588" t="s">
        <v>1087</v>
      </c>
      <c r="G8" s="588" t="s">
        <v>1086</v>
      </c>
      <c r="H8" s="588" t="s">
        <v>1087</v>
      </c>
      <c r="I8" s="588" t="s">
        <v>1086</v>
      </c>
      <c r="J8" s="588" t="s">
        <v>1087</v>
      </c>
      <c r="K8" s="549">
        <v>1</v>
      </c>
      <c r="L8" s="599">
        <v>3</v>
      </c>
    </row>
    <row r="9" spans="1:13" ht="24.75" customHeight="1">
      <c r="A9" s="567" t="s">
        <v>1088</v>
      </c>
      <c r="B9" s="589">
        <v>192</v>
      </c>
      <c r="C9" s="589">
        <v>185</v>
      </c>
      <c r="D9" s="589">
        <v>151</v>
      </c>
      <c r="E9" s="590">
        <v>952063.38</v>
      </c>
      <c r="F9" s="591">
        <v>81.417799669156153</v>
      </c>
      <c r="G9" s="590">
        <v>1713129.8200000003</v>
      </c>
      <c r="H9" s="591">
        <v>85.715963735698566</v>
      </c>
      <c r="I9" s="590">
        <v>1515834.87</v>
      </c>
      <c r="J9" s="592">
        <v>83.756748084184437</v>
      </c>
      <c r="K9" s="591">
        <v>79.93863181671793</v>
      </c>
      <c r="L9" s="600">
        <v>-11.516637425644731</v>
      </c>
      <c r="M9" s="508"/>
    </row>
    <row r="10" spans="1:13" ht="24.75" customHeight="1">
      <c r="A10" s="601" t="s">
        <v>1089</v>
      </c>
      <c r="B10" s="589">
        <v>29</v>
      </c>
      <c r="C10" s="589">
        <v>28</v>
      </c>
      <c r="D10" s="589">
        <v>27</v>
      </c>
      <c r="E10" s="590">
        <v>638790.38</v>
      </c>
      <c r="F10" s="591">
        <v>54.627568166127908</v>
      </c>
      <c r="G10" s="590">
        <v>1099785.1000000001</v>
      </c>
      <c r="H10" s="591">
        <v>55.027434960335697</v>
      </c>
      <c r="I10" s="590">
        <v>951486.78</v>
      </c>
      <c r="J10" s="592">
        <v>52.573957833475497</v>
      </c>
      <c r="K10" s="591">
        <v>72.166822549832403</v>
      </c>
      <c r="L10" s="600">
        <v>-13.484299796387504</v>
      </c>
      <c r="M10" s="508"/>
    </row>
    <row r="11" spans="1:13" ht="24.75" customHeight="1">
      <c r="A11" s="601" t="s">
        <v>1148</v>
      </c>
      <c r="B11" s="589">
        <v>92</v>
      </c>
      <c r="C11" s="589">
        <v>92</v>
      </c>
      <c r="D11" s="589">
        <v>71</v>
      </c>
      <c r="E11" s="590">
        <v>114457.88</v>
      </c>
      <c r="F11" s="591">
        <v>9.7881180393644751</v>
      </c>
      <c r="G11" s="590">
        <v>247171.55</v>
      </c>
      <c r="H11" s="591">
        <v>12.367158267256359</v>
      </c>
      <c r="I11" s="590">
        <v>211659.23</v>
      </c>
      <c r="J11" s="592">
        <v>11.695131941912942</v>
      </c>
      <c r="K11" s="591">
        <v>115.94978869082669</v>
      </c>
      <c r="L11" s="600">
        <v>-14.367478781437413</v>
      </c>
      <c r="M11" s="508"/>
    </row>
    <row r="12" spans="1:13" ht="24.75" customHeight="1">
      <c r="A12" s="601" t="s">
        <v>1090</v>
      </c>
      <c r="B12" s="589">
        <v>49</v>
      </c>
      <c r="C12" s="589">
        <v>43</v>
      </c>
      <c r="D12" s="589">
        <v>31</v>
      </c>
      <c r="E12" s="590">
        <v>44592.04</v>
      </c>
      <c r="F12" s="591">
        <v>3.8133866461274861</v>
      </c>
      <c r="G12" s="590">
        <v>63573.62</v>
      </c>
      <c r="H12" s="591">
        <v>3.1808880114334124</v>
      </c>
      <c r="I12" s="590">
        <v>51687.22</v>
      </c>
      <c r="J12" s="592">
        <v>2.8559532112569883</v>
      </c>
      <c r="K12" s="591">
        <v>42.567193606751346</v>
      </c>
      <c r="L12" s="600">
        <v>-18.69706334168167</v>
      </c>
      <c r="M12" s="508"/>
    </row>
    <row r="13" spans="1:13" ht="24.75" customHeight="1">
      <c r="A13" s="601" t="s">
        <v>1091</v>
      </c>
      <c r="B13" s="589">
        <v>22</v>
      </c>
      <c r="C13" s="589">
        <v>22</v>
      </c>
      <c r="D13" s="589">
        <v>22</v>
      </c>
      <c r="E13" s="590">
        <v>154223.07999999999</v>
      </c>
      <c r="F13" s="591">
        <v>13.188726817536288</v>
      </c>
      <c r="G13" s="590">
        <v>302599.55</v>
      </c>
      <c r="H13" s="591">
        <v>15.140482496673076</v>
      </c>
      <c r="I13" s="590">
        <v>301001.64</v>
      </c>
      <c r="J13" s="592">
        <v>16.631705097539005</v>
      </c>
      <c r="K13" s="591">
        <v>96.208991546531166</v>
      </c>
      <c r="L13" s="600">
        <v>-0.52806093069204962</v>
      </c>
      <c r="M13" s="508"/>
    </row>
    <row r="14" spans="1:13" ht="24.75" customHeight="1">
      <c r="A14" s="602" t="s">
        <v>1092</v>
      </c>
      <c r="B14" s="589">
        <v>18</v>
      </c>
      <c r="C14" s="589">
        <v>18</v>
      </c>
      <c r="D14" s="589">
        <v>18</v>
      </c>
      <c r="E14" s="590">
        <v>32986.519999999997</v>
      </c>
      <c r="F14" s="591">
        <v>2.8209150079300525</v>
      </c>
      <c r="G14" s="590">
        <v>41207.97</v>
      </c>
      <c r="H14" s="591">
        <v>2.0618290691722088</v>
      </c>
      <c r="I14" s="590">
        <v>45261.11</v>
      </c>
      <c r="J14" s="592">
        <v>2.5008815031947118</v>
      </c>
      <c r="K14" s="591">
        <v>24.923665788328094</v>
      </c>
      <c r="L14" s="600">
        <v>9.8358157414694318</v>
      </c>
      <c r="M14" s="508"/>
    </row>
    <row r="15" spans="1:13" ht="24.75" customHeight="1">
      <c r="A15" s="602" t="s">
        <v>1093</v>
      </c>
      <c r="B15" s="589">
        <v>4</v>
      </c>
      <c r="C15" s="589">
        <v>4</v>
      </c>
      <c r="D15" s="589">
        <v>4</v>
      </c>
      <c r="E15" s="590">
        <v>24096.67</v>
      </c>
      <c r="F15" s="591">
        <v>2.0606798790578047</v>
      </c>
      <c r="G15" s="590">
        <v>31773.59</v>
      </c>
      <c r="H15" s="591">
        <v>1.5897825467733402</v>
      </c>
      <c r="I15" s="590">
        <v>31956.85</v>
      </c>
      <c r="J15" s="592">
        <v>1.765760827902098</v>
      </c>
      <c r="K15" s="591">
        <v>31.85884190637131</v>
      </c>
      <c r="L15" s="600">
        <v>0.57676831607633972</v>
      </c>
      <c r="M15" s="508"/>
    </row>
    <row r="16" spans="1:13" ht="24.75" customHeight="1">
      <c r="A16" s="602" t="s">
        <v>1094</v>
      </c>
      <c r="B16" s="589">
        <v>4</v>
      </c>
      <c r="C16" s="589">
        <v>4</v>
      </c>
      <c r="D16" s="589">
        <v>4</v>
      </c>
      <c r="E16" s="590">
        <v>1210.2</v>
      </c>
      <c r="F16" s="591">
        <v>0.10349292203593922</v>
      </c>
      <c r="G16" s="590">
        <v>1179.8699999999999</v>
      </c>
      <c r="H16" s="591">
        <v>5.9034460174675285E-2</v>
      </c>
      <c r="I16" s="590">
        <v>1292.45</v>
      </c>
      <c r="J16" s="592">
        <v>7.1413721378110376E-2</v>
      </c>
      <c r="K16" s="591">
        <v>-2.5061973227565915</v>
      </c>
      <c r="L16" s="600">
        <v>9.5417291735530227</v>
      </c>
    </row>
    <row r="17" spans="1:12" ht="24.75" customHeight="1">
      <c r="A17" s="603" t="s">
        <v>1095</v>
      </c>
      <c r="B17" s="589">
        <v>7</v>
      </c>
      <c r="C17" s="589">
        <v>9</v>
      </c>
      <c r="D17" s="589">
        <v>16</v>
      </c>
      <c r="E17" s="590">
        <v>61481.5</v>
      </c>
      <c r="F17" s="591">
        <v>5.2577260668919168</v>
      </c>
      <c r="G17" s="590">
        <v>78354.38</v>
      </c>
      <c r="H17" s="591">
        <v>3.9204391378892369</v>
      </c>
      <c r="I17" s="590">
        <v>80244.100000000006</v>
      </c>
      <c r="J17" s="592">
        <v>4.4338502840630021</v>
      </c>
      <c r="K17" s="591">
        <v>27.443832697640772</v>
      </c>
      <c r="L17" s="600">
        <v>2.4117605167701015</v>
      </c>
    </row>
    <row r="18" spans="1:12" ht="24.75" customHeight="1">
      <c r="A18" s="602" t="s">
        <v>538</v>
      </c>
      <c r="B18" s="589">
        <v>2</v>
      </c>
      <c r="C18" s="589">
        <v>3</v>
      </c>
      <c r="D18" s="589">
        <v>3</v>
      </c>
      <c r="E18" s="590">
        <v>97517.06</v>
      </c>
      <c r="F18" s="591">
        <v>8.3393864549281176</v>
      </c>
      <c r="G18" s="590">
        <v>132970.70000000001</v>
      </c>
      <c r="H18" s="591">
        <v>6.6529510502919793</v>
      </c>
      <c r="I18" s="590">
        <v>135216.88</v>
      </c>
      <c r="J18" s="592">
        <v>7.4713455792776404</v>
      </c>
      <c r="K18" s="591">
        <v>36.352244417540902</v>
      </c>
      <c r="L18" s="600">
        <v>1.6922883699452598</v>
      </c>
    </row>
    <row r="19" spans="1:12" ht="24.75" customHeight="1" thickBot="1">
      <c r="A19" s="604" t="s">
        <v>539</v>
      </c>
      <c r="B19" s="605">
        <v>227</v>
      </c>
      <c r="C19" s="605">
        <v>223</v>
      </c>
      <c r="D19" s="605">
        <v>196</v>
      </c>
      <c r="E19" s="606">
        <v>1169355.33</v>
      </c>
      <c r="F19" s="607">
        <v>99.999999999999986</v>
      </c>
      <c r="G19" s="606">
        <v>1998616.3300000003</v>
      </c>
      <c r="H19" s="607">
        <v>99.999999999999986</v>
      </c>
      <c r="I19" s="606">
        <v>1809806.2600000002</v>
      </c>
      <c r="J19" s="608">
        <v>100.00000000000001</v>
      </c>
      <c r="K19" s="609">
        <v>70.915741240089972</v>
      </c>
      <c r="L19" s="610">
        <v>-9.4468580607625796</v>
      </c>
    </row>
    <row r="20" spans="1:12" ht="13.5" thickTop="1">
      <c r="A20" s="1937" t="s">
        <v>1096</v>
      </c>
      <c r="B20" s="1937"/>
      <c r="C20" s="1937"/>
      <c r="D20" s="1937"/>
      <c r="E20" s="1937"/>
      <c r="F20" s="1937"/>
      <c r="G20" s="1937"/>
      <c r="H20" s="413"/>
      <c r="I20" s="526"/>
      <c r="J20" s="413"/>
      <c r="K20" s="413"/>
      <c r="L20" s="413"/>
    </row>
    <row r="21" spans="1:12" ht="15" customHeight="1">
      <c r="A21" s="1938" t="s">
        <v>1097</v>
      </c>
      <c r="B21" s="1938"/>
      <c r="C21" s="1938"/>
      <c r="D21" s="1938"/>
      <c r="E21" s="1938"/>
      <c r="F21" s="1938"/>
      <c r="G21" s="1938"/>
      <c r="I21" s="411"/>
    </row>
    <row r="22" spans="1:12">
      <c r="J22" s="411"/>
    </row>
    <row r="25" spans="1:12">
      <c r="F25" s="527"/>
      <c r="J25" s="411"/>
    </row>
    <row r="26" spans="1:12">
      <c r="J26" s="411"/>
    </row>
    <row r="27" spans="1:12">
      <c r="J27" s="411"/>
    </row>
    <row r="28" spans="1:12">
      <c r="J28" s="411"/>
    </row>
    <row r="29" spans="1:12">
      <c r="J29" s="411"/>
      <c r="K29" s="411"/>
    </row>
    <row r="30" spans="1:12">
      <c r="K30" s="411"/>
    </row>
    <row r="31" spans="1:12">
      <c r="J31" s="411"/>
      <c r="K31" s="411"/>
    </row>
    <row r="32" spans="1:12">
      <c r="J32" s="411"/>
      <c r="K32" s="411"/>
    </row>
    <row r="33" spans="10:11">
      <c r="J33" s="411"/>
      <c r="K33" s="411"/>
    </row>
    <row r="34" spans="10:11">
      <c r="J34" s="411"/>
      <c r="K34" s="411"/>
    </row>
    <row r="35" spans="10:11">
      <c r="K35" s="411"/>
    </row>
    <row r="37" spans="10:11">
      <c r="J37" s="411"/>
    </row>
  </sheetData>
  <mergeCells count="14">
    <mergeCell ref="I6:J6"/>
    <mergeCell ref="K6:L6"/>
    <mergeCell ref="A20:G20"/>
    <mergeCell ref="A21:G21"/>
    <mergeCell ref="A1:L1"/>
    <mergeCell ref="A2:L2"/>
    <mergeCell ref="A3:L3"/>
    <mergeCell ref="A4:A8"/>
    <mergeCell ref="B4:D4"/>
    <mergeCell ref="E4:L4"/>
    <mergeCell ref="B5:D5"/>
    <mergeCell ref="E5:L5"/>
    <mergeCell ref="E6:F6"/>
    <mergeCell ref="G6:H6"/>
  </mergeCells>
  <pageMargins left="0.7" right="0.7" top="0.94" bottom="0.75" header="0.61" footer="0.3"/>
  <pageSetup scale="73" orientation="landscape" r:id="rId1"/>
</worksheet>
</file>

<file path=xl/worksheets/sheet44.xml><?xml version="1.0" encoding="utf-8"?>
<worksheet xmlns="http://schemas.openxmlformats.org/spreadsheetml/2006/main" xmlns:r="http://schemas.openxmlformats.org/officeDocument/2006/relationships">
  <sheetPr>
    <pageSetUpPr fitToPage="1"/>
  </sheetPr>
  <dimension ref="A1:R114"/>
  <sheetViews>
    <sheetView workbookViewId="0">
      <selection activeCell="M18" sqref="M18"/>
    </sheetView>
  </sheetViews>
  <sheetFormatPr defaultRowHeight="12.75"/>
  <cols>
    <col min="1" max="1" width="35.85546875" style="529" customWidth="1"/>
    <col min="2" max="10" width="12.7109375" style="529" customWidth="1"/>
    <col min="11" max="11" width="9.5703125" style="529" customWidth="1"/>
    <col min="12" max="14" width="9.85546875" style="529" bestFit="1" customWidth="1"/>
    <col min="15" max="256" width="9.140625" style="529"/>
    <col min="257" max="257" width="29.28515625" style="529" customWidth="1"/>
    <col min="258" max="258" width="7.7109375" style="529" bestFit="1" customWidth="1"/>
    <col min="259" max="259" width="7.5703125" style="529" bestFit="1" customWidth="1"/>
    <col min="260" max="260" width="7.28515625" style="529" bestFit="1" customWidth="1"/>
    <col min="261" max="261" width="7.5703125" style="529" bestFit="1" customWidth="1"/>
    <col min="262" max="262" width="9.42578125" style="529" bestFit="1" customWidth="1"/>
    <col min="263" max="264" width="8.42578125" style="529" bestFit="1" customWidth="1"/>
    <col min="265" max="266" width="7.28515625" style="529" bestFit="1" customWidth="1"/>
    <col min="267" max="267" width="9.5703125" style="529" customWidth="1"/>
    <col min="268" max="270" width="9.85546875" style="529" bestFit="1" customWidth="1"/>
    <col min="271" max="512" width="9.140625" style="529"/>
    <col min="513" max="513" width="29.28515625" style="529" customWidth="1"/>
    <col min="514" max="514" width="7.7109375" style="529" bestFit="1" customWidth="1"/>
    <col min="515" max="515" width="7.5703125" style="529" bestFit="1" customWidth="1"/>
    <col min="516" max="516" width="7.28515625" style="529" bestFit="1" customWidth="1"/>
    <col min="517" max="517" width="7.5703125" style="529" bestFit="1" customWidth="1"/>
    <col min="518" max="518" width="9.42578125" style="529" bestFit="1" customWidth="1"/>
    <col min="519" max="520" width="8.42578125" style="529" bestFit="1" customWidth="1"/>
    <col min="521" max="522" width="7.28515625" style="529" bestFit="1" customWidth="1"/>
    <col min="523" max="523" width="9.5703125" style="529" customWidth="1"/>
    <col min="524" max="526" width="9.85546875" style="529" bestFit="1" customWidth="1"/>
    <col min="527" max="768" width="9.140625" style="529"/>
    <col min="769" max="769" width="29.28515625" style="529" customWidth="1"/>
    <col min="770" max="770" width="7.7109375" style="529" bestFit="1" customWidth="1"/>
    <col min="771" max="771" width="7.5703125" style="529" bestFit="1" customWidth="1"/>
    <col min="772" max="772" width="7.28515625" style="529" bestFit="1" customWidth="1"/>
    <col min="773" max="773" width="7.5703125" style="529" bestFit="1" customWidth="1"/>
    <col min="774" max="774" width="9.42578125" style="529" bestFit="1" customWidth="1"/>
    <col min="775" max="776" width="8.42578125" style="529" bestFit="1" customWidth="1"/>
    <col min="777" max="778" width="7.28515625" style="529" bestFit="1" customWidth="1"/>
    <col min="779" max="779" width="9.5703125" style="529" customWidth="1"/>
    <col min="780" max="782" width="9.85546875" style="529" bestFit="1" customWidth="1"/>
    <col min="783" max="1024" width="9.140625" style="529"/>
    <col min="1025" max="1025" width="29.28515625" style="529" customWidth="1"/>
    <col min="1026" max="1026" width="7.7109375" style="529" bestFit="1" customWidth="1"/>
    <col min="1027" max="1027" width="7.5703125" style="529" bestFit="1" customWidth="1"/>
    <col min="1028" max="1028" width="7.28515625" style="529" bestFit="1" customWidth="1"/>
    <col min="1029" max="1029" width="7.5703125" style="529" bestFit="1" customWidth="1"/>
    <col min="1030" max="1030" width="9.42578125" style="529" bestFit="1" customWidth="1"/>
    <col min="1031" max="1032" width="8.42578125" style="529" bestFit="1" customWidth="1"/>
    <col min="1033" max="1034" width="7.28515625" style="529" bestFit="1" customWidth="1"/>
    <col min="1035" max="1035" width="9.5703125" style="529" customWidth="1"/>
    <col min="1036" max="1038" width="9.85546875" style="529" bestFit="1" customWidth="1"/>
    <col min="1039" max="1280" width="9.140625" style="529"/>
    <col min="1281" max="1281" width="29.28515625" style="529" customWidth="1"/>
    <col min="1282" max="1282" width="7.7109375" style="529" bestFit="1" customWidth="1"/>
    <col min="1283" max="1283" width="7.5703125" style="529" bestFit="1" customWidth="1"/>
    <col min="1284" max="1284" width="7.28515625" style="529" bestFit="1" customWidth="1"/>
    <col min="1285" max="1285" width="7.5703125" style="529" bestFit="1" customWidth="1"/>
    <col min="1286" max="1286" width="9.42578125" style="529" bestFit="1" customWidth="1"/>
    <col min="1287" max="1288" width="8.42578125" style="529" bestFit="1" customWidth="1"/>
    <col min="1289" max="1290" width="7.28515625" style="529" bestFit="1" customWidth="1"/>
    <col min="1291" max="1291" width="9.5703125" style="529" customWidth="1"/>
    <col min="1292" max="1294" width="9.85546875" style="529" bestFit="1" customWidth="1"/>
    <col min="1295" max="1536" width="9.140625" style="529"/>
    <col min="1537" max="1537" width="29.28515625" style="529" customWidth="1"/>
    <col min="1538" max="1538" width="7.7109375" style="529" bestFit="1" customWidth="1"/>
    <col min="1539" max="1539" width="7.5703125" style="529" bestFit="1" customWidth="1"/>
    <col min="1540" max="1540" width="7.28515625" style="529" bestFit="1" customWidth="1"/>
    <col min="1541" max="1541" width="7.5703125" style="529" bestFit="1" customWidth="1"/>
    <col min="1542" max="1542" width="9.42578125" style="529" bestFit="1" customWidth="1"/>
    <col min="1543" max="1544" width="8.42578125" style="529" bestFit="1" customWidth="1"/>
    <col min="1545" max="1546" width="7.28515625" style="529" bestFit="1" customWidth="1"/>
    <col min="1547" max="1547" width="9.5703125" style="529" customWidth="1"/>
    <col min="1548" max="1550" width="9.85546875" style="529" bestFit="1" customWidth="1"/>
    <col min="1551" max="1792" width="9.140625" style="529"/>
    <col min="1793" max="1793" width="29.28515625" style="529" customWidth="1"/>
    <col min="1794" max="1794" width="7.7109375" style="529" bestFit="1" customWidth="1"/>
    <col min="1795" max="1795" width="7.5703125" style="529" bestFit="1" customWidth="1"/>
    <col min="1796" max="1796" width="7.28515625" style="529" bestFit="1" customWidth="1"/>
    <col min="1797" max="1797" width="7.5703125" style="529" bestFit="1" customWidth="1"/>
    <col min="1798" max="1798" width="9.42578125" style="529" bestFit="1" customWidth="1"/>
    <col min="1799" max="1800" width="8.42578125" style="529" bestFit="1" customWidth="1"/>
    <col min="1801" max="1802" width="7.28515625" style="529" bestFit="1" customWidth="1"/>
    <col min="1803" max="1803" width="9.5703125" style="529" customWidth="1"/>
    <col min="1804" max="1806" width="9.85546875" style="529" bestFit="1" customWidth="1"/>
    <col min="1807" max="2048" width="9.140625" style="529"/>
    <col min="2049" max="2049" width="29.28515625" style="529" customWidth="1"/>
    <col min="2050" max="2050" width="7.7109375" style="529" bestFit="1" customWidth="1"/>
    <col min="2051" max="2051" width="7.5703125" style="529" bestFit="1" customWidth="1"/>
    <col min="2052" max="2052" width="7.28515625" style="529" bestFit="1" customWidth="1"/>
    <col min="2053" max="2053" width="7.5703125" style="529" bestFit="1" customWidth="1"/>
    <col min="2054" max="2054" width="9.42578125" style="529" bestFit="1" customWidth="1"/>
    <col min="2055" max="2056" width="8.42578125" style="529" bestFit="1" customWidth="1"/>
    <col min="2057" max="2058" width="7.28515625" style="529" bestFit="1" customWidth="1"/>
    <col min="2059" max="2059" width="9.5703125" style="529" customWidth="1"/>
    <col min="2060" max="2062" width="9.85546875" style="529" bestFit="1" customWidth="1"/>
    <col min="2063" max="2304" width="9.140625" style="529"/>
    <col min="2305" max="2305" width="29.28515625" style="529" customWidth="1"/>
    <col min="2306" max="2306" width="7.7109375" style="529" bestFit="1" customWidth="1"/>
    <col min="2307" max="2307" width="7.5703125" style="529" bestFit="1" customWidth="1"/>
    <col min="2308" max="2308" width="7.28515625" style="529" bestFit="1" customWidth="1"/>
    <col min="2309" max="2309" width="7.5703125" style="529" bestFit="1" customWidth="1"/>
    <col min="2310" max="2310" width="9.42578125" style="529" bestFit="1" customWidth="1"/>
    <col min="2311" max="2312" width="8.42578125" style="529" bestFit="1" customWidth="1"/>
    <col min="2313" max="2314" width="7.28515625" style="529" bestFit="1" customWidth="1"/>
    <col min="2315" max="2315" width="9.5703125" style="529" customWidth="1"/>
    <col min="2316" max="2318" width="9.85546875" style="529" bestFit="1" customWidth="1"/>
    <col min="2319" max="2560" width="9.140625" style="529"/>
    <col min="2561" max="2561" width="29.28515625" style="529" customWidth="1"/>
    <col min="2562" max="2562" width="7.7109375" style="529" bestFit="1" customWidth="1"/>
    <col min="2563" max="2563" width="7.5703125" style="529" bestFit="1" customWidth="1"/>
    <col min="2564" max="2564" width="7.28515625" style="529" bestFit="1" customWidth="1"/>
    <col min="2565" max="2565" width="7.5703125" style="529" bestFit="1" customWidth="1"/>
    <col min="2566" max="2566" width="9.42578125" style="529" bestFit="1" customWidth="1"/>
    <col min="2567" max="2568" width="8.42578125" style="529" bestFit="1" customWidth="1"/>
    <col min="2569" max="2570" width="7.28515625" style="529" bestFit="1" customWidth="1"/>
    <col min="2571" max="2571" width="9.5703125" style="529" customWidth="1"/>
    <col min="2572" max="2574" width="9.85546875" style="529" bestFit="1" customWidth="1"/>
    <col min="2575" max="2816" width="9.140625" style="529"/>
    <col min="2817" max="2817" width="29.28515625" style="529" customWidth="1"/>
    <col min="2818" max="2818" width="7.7109375" style="529" bestFit="1" customWidth="1"/>
    <col min="2819" max="2819" width="7.5703125" style="529" bestFit="1" customWidth="1"/>
    <col min="2820" max="2820" width="7.28515625" style="529" bestFit="1" customWidth="1"/>
    <col min="2821" max="2821" width="7.5703125" style="529" bestFit="1" customWidth="1"/>
    <col min="2822" max="2822" width="9.42578125" style="529" bestFit="1" customWidth="1"/>
    <col min="2823" max="2824" width="8.42578125" style="529" bestFit="1" customWidth="1"/>
    <col min="2825" max="2826" width="7.28515625" style="529" bestFit="1" customWidth="1"/>
    <col min="2827" max="2827" width="9.5703125" style="529" customWidth="1"/>
    <col min="2828" max="2830" width="9.85546875" style="529" bestFit="1" customWidth="1"/>
    <col min="2831" max="3072" width="9.140625" style="529"/>
    <col min="3073" max="3073" width="29.28515625" style="529" customWidth="1"/>
    <col min="3074" max="3074" width="7.7109375" style="529" bestFit="1" customWidth="1"/>
    <col min="3075" max="3075" width="7.5703125" style="529" bestFit="1" customWidth="1"/>
    <col min="3076" max="3076" width="7.28515625" style="529" bestFit="1" customWidth="1"/>
    <col min="3077" max="3077" width="7.5703125" style="529" bestFit="1" customWidth="1"/>
    <col min="3078" max="3078" width="9.42578125" style="529" bestFit="1" customWidth="1"/>
    <col min="3079" max="3080" width="8.42578125" style="529" bestFit="1" customWidth="1"/>
    <col min="3081" max="3082" width="7.28515625" style="529" bestFit="1" customWidth="1"/>
    <col min="3083" max="3083" width="9.5703125" style="529" customWidth="1"/>
    <col min="3084" max="3086" width="9.85546875" style="529" bestFit="1" customWidth="1"/>
    <col min="3087" max="3328" width="9.140625" style="529"/>
    <col min="3329" max="3329" width="29.28515625" style="529" customWidth="1"/>
    <col min="3330" max="3330" width="7.7109375" style="529" bestFit="1" customWidth="1"/>
    <col min="3331" max="3331" width="7.5703125" style="529" bestFit="1" customWidth="1"/>
    <col min="3332" max="3332" width="7.28515625" style="529" bestFit="1" customWidth="1"/>
    <col min="3333" max="3333" width="7.5703125" style="529" bestFit="1" customWidth="1"/>
    <col min="3334" max="3334" width="9.42578125" style="529" bestFit="1" customWidth="1"/>
    <col min="3335" max="3336" width="8.42578125" style="529" bestFit="1" customWidth="1"/>
    <col min="3337" max="3338" width="7.28515625" style="529" bestFit="1" customWidth="1"/>
    <col min="3339" max="3339" width="9.5703125" style="529" customWidth="1"/>
    <col min="3340" max="3342" width="9.85546875" style="529" bestFit="1" customWidth="1"/>
    <col min="3343" max="3584" width="9.140625" style="529"/>
    <col min="3585" max="3585" width="29.28515625" style="529" customWidth="1"/>
    <col min="3586" max="3586" width="7.7109375" style="529" bestFit="1" customWidth="1"/>
    <col min="3587" max="3587" width="7.5703125" style="529" bestFit="1" customWidth="1"/>
    <col min="3588" max="3588" width="7.28515625" style="529" bestFit="1" customWidth="1"/>
    <col min="3589" max="3589" width="7.5703125" style="529" bestFit="1" customWidth="1"/>
    <col min="3590" max="3590" width="9.42578125" style="529" bestFit="1" customWidth="1"/>
    <col min="3591" max="3592" width="8.42578125" style="529" bestFit="1" customWidth="1"/>
    <col min="3593" max="3594" width="7.28515625" style="529" bestFit="1" customWidth="1"/>
    <col min="3595" max="3595" width="9.5703125" style="529" customWidth="1"/>
    <col min="3596" max="3598" width="9.85546875" style="529" bestFit="1" customWidth="1"/>
    <col min="3599" max="3840" width="9.140625" style="529"/>
    <col min="3841" max="3841" width="29.28515625" style="529" customWidth="1"/>
    <col min="3842" max="3842" width="7.7109375" style="529" bestFit="1" customWidth="1"/>
    <col min="3843" max="3843" width="7.5703125" style="529" bestFit="1" customWidth="1"/>
    <col min="3844" max="3844" width="7.28515625" style="529" bestFit="1" customWidth="1"/>
    <col min="3845" max="3845" width="7.5703125" style="529" bestFit="1" customWidth="1"/>
    <col min="3846" max="3846" width="9.42578125" style="529" bestFit="1" customWidth="1"/>
    <col min="3847" max="3848" width="8.42578125" style="529" bestFit="1" customWidth="1"/>
    <col min="3849" max="3850" width="7.28515625" style="529" bestFit="1" customWidth="1"/>
    <col min="3851" max="3851" width="9.5703125" style="529" customWidth="1"/>
    <col min="3852" max="3854" width="9.85546875" style="529" bestFit="1" customWidth="1"/>
    <col min="3855" max="4096" width="9.140625" style="529"/>
    <col min="4097" max="4097" width="29.28515625" style="529" customWidth="1"/>
    <col min="4098" max="4098" width="7.7109375" style="529" bestFit="1" customWidth="1"/>
    <col min="4099" max="4099" width="7.5703125" style="529" bestFit="1" customWidth="1"/>
    <col min="4100" max="4100" width="7.28515625" style="529" bestFit="1" customWidth="1"/>
    <col min="4101" max="4101" width="7.5703125" style="529" bestFit="1" customWidth="1"/>
    <col min="4102" max="4102" width="9.42578125" style="529" bestFit="1" customWidth="1"/>
    <col min="4103" max="4104" width="8.42578125" style="529" bestFit="1" customWidth="1"/>
    <col min="4105" max="4106" width="7.28515625" style="529" bestFit="1" customWidth="1"/>
    <col min="4107" max="4107" width="9.5703125" style="529" customWidth="1"/>
    <col min="4108" max="4110" width="9.85546875" style="529" bestFit="1" customWidth="1"/>
    <col min="4111" max="4352" width="9.140625" style="529"/>
    <col min="4353" max="4353" width="29.28515625" style="529" customWidth="1"/>
    <col min="4354" max="4354" width="7.7109375" style="529" bestFit="1" customWidth="1"/>
    <col min="4355" max="4355" width="7.5703125" style="529" bestFit="1" customWidth="1"/>
    <col min="4356" max="4356" width="7.28515625" style="529" bestFit="1" customWidth="1"/>
    <col min="4357" max="4357" width="7.5703125" style="529" bestFit="1" customWidth="1"/>
    <col min="4358" max="4358" width="9.42578125" style="529" bestFit="1" customWidth="1"/>
    <col min="4359" max="4360" width="8.42578125" style="529" bestFit="1" customWidth="1"/>
    <col min="4361" max="4362" width="7.28515625" style="529" bestFit="1" customWidth="1"/>
    <col min="4363" max="4363" width="9.5703125" style="529" customWidth="1"/>
    <col min="4364" max="4366" width="9.85546875" style="529" bestFit="1" customWidth="1"/>
    <col min="4367" max="4608" width="9.140625" style="529"/>
    <col min="4609" max="4609" width="29.28515625" style="529" customWidth="1"/>
    <col min="4610" max="4610" width="7.7109375" style="529" bestFit="1" customWidth="1"/>
    <col min="4611" max="4611" width="7.5703125" style="529" bestFit="1" customWidth="1"/>
    <col min="4612" max="4612" width="7.28515625" style="529" bestFit="1" customWidth="1"/>
    <col min="4613" max="4613" width="7.5703125" style="529" bestFit="1" customWidth="1"/>
    <col min="4614" max="4614" width="9.42578125" style="529" bestFit="1" customWidth="1"/>
    <col min="4615" max="4616" width="8.42578125" style="529" bestFit="1" customWidth="1"/>
    <col min="4617" max="4618" width="7.28515625" style="529" bestFit="1" customWidth="1"/>
    <col min="4619" max="4619" width="9.5703125" style="529" customWidth="1"/>
    <col min="4620" max="4622" width="9.85546875" style="529" bestFit="1" customWidth="1"/>
    <col min="4623" max="4864" width="9.140625" style="529"/>
    <col min="4865" max="4865" width="29.28515625" style="529" customWidth="1"/>
    <col min="4866" max="4866" width="7.7109375" style="529" bestFit="1" customWidth="1"/>
    <col min="4867" max="4867" width="7.5703125" style="529" bestFit="1" customWidth="1"/>
    <col min="4868" max="4868" width="7.28515625" style="529" bestFit="1" customWidth="1"/>
    <col min="4869" max="4869" width="7.5703125" style="529" bestFit="1" customWidth="1"/>
    <col min="4870" max="4870" width="9.42578125" style="529" bestFit="1" customWidth="1"/>
    <col min="4871" max="4872" width="8.42578125" style="529" bestFit="1" customWidth="1"/>
    <col min="4873" max="4874" width="7.28515625" style="529" bestFit="1" customWidth="1"/>
    <col min="4875" max="4875" width="9.5703125" style="529" customWidth="1"/>
    <col min="4876" max="4878" width="9.85546875" style="529" bestFit="1" customWidth="1"/>
    <col min="4879" max="5120" width="9.140625" style="529"/>
    <col min="5121" max="5121" width="29.28515625" style="529" customWidth="1"/>
    <col min="5122" max="5122" width="7.7109375" style="529" bestFit="1" customWidth="1"/>
    <col min="5123" max="5123" width="7.5703125" style="529" bestFit="1" customWidth="1"/>
    <col min="5124" max="5124" width="7.28515625" style="529" bestFit="1" customWidth="1"/>
    <col min="5125" max="5125" width="7.5703125" style="529" bestFit="1" customWidth="1"/>
    <col min="5126" max="5126" width="9.42578125" style="529" bestFit="1" customWidth="1"/>
    <col min="5127" max="5128" width="8.42578125" style="529" bestFit="1" customWidth="1"/>
    <col min="5129" max="5130" width="7.28515625" style="529" bestFit="1" customWidth="1"/>
    <col min="5131" max="5131" width="9.5703125" style="529" customWidth="1"/>
    <col min="5132" max="5134" width="9.85546875" style="529" bestFit="1" customWidth="1"/>
    <col min="5135" max="5376" width="9.140625" style="529"/>
    <col min="5377" max="5377" width="29.28515625" style="529" customWidth="1"/>
    <col min="5378" max="5378" width="7.7109375" style="529" bestFit="1" customWidth="1"/>
    <col min="5379" max="5379" width="7.5703125" style="529" bestFit="1" customWidth="1"/>
    <col min="5380" max="5380" width="7.28515625" style="529" bestFit="1" customWidth="1"/>
    <col min="5381" max="5381" width="7.5703125" style="529" bestFit="1" customWidth="1"/>
    <col min="5382" max="5382" width="9.42578125" style="529" bestFit="1" customWidth="1"/>
    <col min="5383" max="5384" width="8.42578125" style="529" bestFit="1" customWidth="1"/>
    <col min="5385" max="5386" width="7.28515625" style="529" bestFit="1" customWidth="1"/>
    <col min="5387" max="5387" width="9.5703125" style="529" customWidth="1"/>
    <col min="5388" max="5390" width="9.85546875" style="529" bestFit="1" customWidth="1"/>
    <col min="5391" max="5632" width="9.140625" style="529"/>
    <col min="5633" max="5633" width="29.28515625" style="529" customWidth="1"/>
    <col min="5634" max="5634" width="7.7109375" style="529" bestFit="1" customWidth="1"/>
    <col min="5635" max="5635" width="7.5703125" style="529" bestFit="1" customWidth="1"/>
    <col min="5636" max="5636" width="7.28515625" style="529" bestFit="1" customWidth="1"/>
    <col min="5637" max="5637" width="7.5703125" style="529" bestFit="1" customWidth="1"/>
    <col min="5638" max="5638" width="9.42578125" style="529" bestFit="1" customWidth="1"/>
    <col min="5639" max="5640" width="8.42578125" style="529" bestFit="1" customWidth="1"/>
    <col min="5641" max="5642" width="7.28515625" style="529" bestFit="1" customWidth="1"/>
    <col min="5643" max="5643" width="9.5703125" style="529" customWidth="1"/>
    <col min="5644" max="5646" width="9.85546875" style="529" bestFit="1" customWidth="1"/>
    <col min="5647" max="5888" width="9.140625" style="529"/>
    <col min="5889" max="5889" width="29.28515625" style="529" customWidth="1"/>
    <col min="5890" max="5890" width="7.7109375" style="529" bestFit="1" customWidth="1"/>
    <col min="5891" max="5891" width="7.5703125" style="529" bestFit="1" customWidth="1"/>
    <col min="5892" max="5892" width="7.28515625" style="529" bestFit="1" customWidth="1"/>
    <col min="5893" max="5893" width="7.5703125" style="529" bestFit="1" customWidth="1"/>
    <col min="5894" max="5894" width="9.42578125" style="529" bestFit="1" customWidth="1"/>
    <col min="5895" max="5896" width="8.42578125" style="529" bestFit="1" customWidth="1"/>
    <col min="5897" max="5898" width="7.28515625" style="529" bestFit="1" customWidth="1"/>
    <col min="5899" max="5899" width="9.5703125" style="529" customWidth="1"/>
    <col min="5900" max="5902" width="9.85546875" style="529" bestFit="1" customWidth="1"/>
    <col min="5903" max="6144" width="9.140625" style="529"/>
    <col min="6145" max="6145" width="29.28515625" style="529" customWidth="1"/>
    <col min="6146" max="6146" width="7.7109375" style="529" bestFit="1" customWidth="1"/>
    <col min="6147" max="6147" width="7.5703125" style="529" bestFit="1" customWidth="1"/>
    <col min="6148" max="6148" width="7.28515625" style="529" bestFit="1" customWidth="1"/>
    <col min="6149" max="6149" width="7.5703125" style="529" bestFit="1" customWidth="1"/>
    <col min="6150" max="6150" width="9.42578125" style="529" bestFit="1" customWidth="1"/>
    <col min="6151" max="6152" width="8.42578125" style="529" bestFit="1" customWidth="1"/>
    <col min="6153" max="6154" width="7.28515625" style="529" bestFit="1" customWidth="1"/>
    <col min="6155" max="6155" width="9.5703125" style="529" customWidth="1"/>
    <col min="6156" max="6158" width="9.85546875" style="529" bestFit="1" customWidth="1"/>
    <col min="6159" max="6400" width="9.140625" style="529"/>
    <col min="6401" max="6401" width="29.28515625" style="529" customWidth="1"/>
    <col min="6402" max="6402" width="7.7109375" style="529" bestFit="1" customWidth="1"/>
    <col min="6403" max="6403" width="7.5703125" style="529" bestFit="1" customWidth="1"/>
    <col min="6404" max="6404" width="7.28515625" style="529" bestFit="1" customWidth="1"/>
    <col min="6405" max="6405" width="7.5703125" style="529" bestFit="1" customWidth="1"/>
    <col min="6406" max="6406" width="9.42578125" style="529" bestFit="1" customWidth="1"/>
    <col min="6407" max="6408" width="8.42578125" style="529" bestFit="1" customWidth="1"/>
    <col min="6409" max="6410" width="7.28515625" style="529" bestFit="1" customWidth="1"/>
    <col min="6411" max="6411" width="9.5703125" style="529" customWidth="1"/>
    <col min="6412" max="6414" width="9.85546875" style="529" bestFit="1" customWidth="1"/>
    <col min="6415" max="6656" width="9.140625" style="529"/>
    <col min="6657" max="6657" width="29.28515625" style="529" customWidth="1"/>
    <col min="6658" max="6658" width="7.7109375" style="529" bestFit="1" customWidth="1"/>
    <col min="6659" max="6659" width="7.5703125" style="529" bestFit="1" customWidth="1"/>
    <col min="6660" max="6660" width="7.28515625" style="529" bestFit="1" customWidth="1"/>
    <col min="6661" max="6661" width="7.5703125" style="529" bestFit="1" customWidth="1"/>
    <col min="6662" max="6662" width="9.42578125" style="529" bestFit="1" customWidth="1"/>
    <col min="6663" max="6664" width="8.42578125" style="529" bestFit="1" customWidth="1"/>
    <col min="6665" max="6666" width="7.28515625" style="529" bestFit="1" customWidth="1"/>
    <col min="6667" max="6667" width="9.5703125" style="529" customWidth="1"/>
    <col min="6668" max="6670" width="9.85546875" style="529" bestFit="1" customWidth="1"/>
    <col min="6671" max="6912" width="9.140625" style="529"/>
    <col min="6913" max="6913" width="29.28515625" style="529" customWidth="1"/>
    <col min="6914" max="6914" width="7.7109375" style="529" bestFit="1" customWidth="1"/>
    <col min="6915" max="6915" width="7.5703125" style="529" bestFit="1" customWidth="1"/>
    <col min="6916" max="6916" width="7.28515625" style="529" bestFit="1" customWidth="1"/>
    <col min="6917" max="6917" width="7.5703125" style="529" bestFit="1" customWidth="1"/>
    <col min="6918" max="6918" width="9.42578125" style="529" bestFit="1" customWidth="1"/>
    <col min="6919" max="6920" width="8.42578125" style="529" bestFit="1" customWidth="1"/>
    <col min="6921" max="6922" width="7.28515625" style="529" bestFit="1" customWidth="1"/>
    <col min="6923" max="6923" width="9.5703125" style="529" customWidth="1"/>
    <col min="6924" max="6926" width="9.85546875" style="529" bestFit="1" customWidth="1"/>
    <col min="6927" max="7168" width="9.140625" style="529"/>
    <col min="7169" max="7169" width="29.28515625" style="529" customWidth="1"/>
    <col min="7170" max="7170" width="7.7109375" style="529" bestFit="1" customWidth="1"/>
    <col min="7171" max="7171" width="7.5703125" style="529" bestFit="1" customWidth="1"/>
    <col min="7172" max="7172" width="7.28515625" style="529" bestFit="1" customWidth="1"/>
    <col min="7173" max="7173" width="7.5703125" style="529" bestFit="1" customWidth="1"/>
    <col min="7174" max="7174" width="9.42578125" style="529" bestFit="1" customWidth="1"/>
    <col min="7175" max="7176" width="8.42578125" style="529" bestFit="1" customWidth="1"/>
    <col min="7177" max="7178" width="7.28515625" style="529" bestFit="1" customWidth="1"/>
    <col min="7179" max="7179" width="9.5703125" style="529" customWidth="1"/>
    <col min="7180" max="7182" width="9.85546875" style="529" bestFit="1" customWidth="1"/>
    <col min="7183" max="7424" width="9.140625" style="529"/>
    <col min="7425" max="7425" width="29.28515625" style="529" customWidth="1"/>
    <col min="7426" max="7426" width="7.7109375" style="529" bestFit="1" customWidth="1"/>
    <col min="7427" max="7427" width="7.5703125" style="529" bestFit="1" customWidth="1"/>
    <col min="7428" max="7428" width="7.28515625" style="529" bestFit="1" customWidth="1"/>
    <col min="7429" max="7429" width="7.5703125" style="529" bestFit="1" customWidth="1"/>
    <col min="7430" max="7430" width="9.42578125" style="529" bestFit="1" customWidth="1"/>
    <col min="7431" max="7432" width="8.42578125" style="529" bestFit="1" customWidth="1"/>
    <col min="7433" max="7434" width="7.28515625" style="529" bestFit="1" customWidth="1"/>
    <col min="7435" max="7435" width="9.5703125" style="529" customWidth="1"/>
    <col min="7436" max="7438" width="9.85546875" style="529" bestFit="1" customWidth="1"/>
    <col min="7439" max="7680" width="9.140625" style="529"/>
    <col min="7681" max="7681" width="29.28515625" style="529" customWidth="1"/>
    <col min="7682" max="7682" width="7.7109375" style="529" bestFit="1" customWidth="1"/>
    <col min="7683" max="7683" width="7.5703125" style="529" bestFit="1" customWidth="1"/>
    <col min="7684" max="7684" width="7.28515625" style="529" bestFit="1" customWidth="1"/>
    <col min="7685" max="7685" width="7.5703125" style="529" bestFit="1" customWidth="1"/>
    <col min="7686" max="7686" width="9.42578125" style="529" bestFit="1" customWidth="1"/>
    <col min="7687" max="7688" width="8.42578125" style="529" bestFit="1" customWidth="1"/>
    <col min="7689" max="7690" width="7.28515625" style="529" bestFit="1" customWidth="1"/>
    <col min="7691" max="7691" width="9.5703125" style="529" customWidth="1"/>
    <col min="7692" max="7694" width="9.85546875" style="529" bestFit="1" customWidth="1"/>
    <col min="7695" max="7936" width="9.140625" style="529"/>
    <col min="7937" max="7937" width="29.28515625" style="529" customWidth="1"/>
    <col min="7938" max="7938" width="7.7109375" style="529" bestFit="1" customWidth="1"/>
    <col min="7939" max="7939" width="7.5703125" style="529" bestFit="1" customWidth="1"/>
    <col min="7940" max="7940" width="7.28515625" style="529" bestFit="1" customWidth="1"/>
    <col min="7941" max="7941" width="7.5703125" style="529" bestFit="1" customWidth="1"/>
    <col min="7942" max="7942" width="9.42578125" style="529" bestFit="1" customWidth="1"/>
    <col min="7943" max="7944" width="8.42578125" style="529" bestFit="1" customWidth="1"/>
    <col min="7945" max="7946" width="7.28515625" style="529" bestFit="1" customWidth="1"/>
    <col min="7947" max="7947" width="9.5703125" style="529" customWidth="1"/>
    <col min="7948" max="7950" width="9.85546875" style="529" bestFit="1" customWidth="1"/>
    <col min="7951" max="8192" width="9.140625" style="529"/>
    <col min="8193" max="8193" width="29.28515625" style="529" customWidth="1"/>
    <col min="8194" max="8194" width="7.7109375" style="529" bestFit="1" customWidth="1"/>
    <col min="8195" max="8195" width="7.5703125" style="529" bestFit="1" customWidth="1"/>
    <col min="8196" max="8196" width="7.28515625" style="529" bestFit="1" customWidth="1"/>
    <col min="8197" max="8197" width="7.5703125" style="529" bestFit="1" customWidth="1"/>
    <col min="8198" max="8198" width="9.42578125" style="529" bestFit="1" customWidth="1"/>
    <col min="8199" max="8200" width="8.42578125" style="529" bestFit="1" customWidth="1"/>
    <col min="8201" max="8202" width="7.28515625" style="529" bestFit="1" customWidth="1"/>
    <col min="8203" max="8203" width="9.5703125" style="529" customWidth="1"/>
    <col min="8204" max="8206" width="9.85546875" style="529" bestFit="1" customWidth="1"/>
    <col min="8207" max="8448" width="9.140625" style="529"/>
    <col min="8449" max="8449" width="29.28515625" style="529" customWidth="1"/>
    <col min="8450" max="8450" width="7.7109375" style="529" bestFit="1" customWidth="1"/>
    <col min="8451" max="8451" width="7.5703125" style="529" bestFit="1" customWidth="1"/>
    <col min="8452" max="8452" width="7.28515625" style="529" bestFit="1" customWidth="1"/>
    <col min="8453" max="8453" width="7.5703125" style="529" bestFit="1" customWidth="1"/>
    <col min="8454" max="8454" width="9.42578125" style="529" bestFit="1" customWidth="1"/>
    <col min="8455" max="8456" width="8.42578125" style="529" bestFit="1" customWidth="1"/>
    <col min="8457" max="8458" width="7.28515625" style="529" bestFit="1" customWidth="1"/>
    <col min="8459" max="8459" width="9.5703125" style="529" customWidth="1"/>
    <col min="8460" max="8462" width="9.85546875" style="529" bestFit="1" customWidth="1"/>
    <col min="8463" max="8704" width="9.140625" style="529"/>
    <col min="8705" max="8705" width="29.28515625" style="529" customWidth="1"/>
    <col min="8706" max="8706" width="7.7109375" style="529" bestFit="1" customWidth="1"/>
    <col min="8707" max="8707" width="7.5703125" style="529" bestFit="1" customWidth="1"/>
    <col min="8708" max="8708" width="7.28515625" style="529" bestFit="1" customWidth="1"/>
    <col min="8709" max="8709" width="7.5703125" style="529" bestFit="1" customWidth="1"/>
    <col min="8710" max="8710" width="9.42578125" style="529" bestFit="1" customWidth="1"/>
    <col min="8711" max="8712" width="8.42578125" style="529" bestFit="1" customWidth="1"/>
    <col min="8713" max="8714" width="7.28515625" style="529" bestFit="1" customWidth="1"/>
    <col min="8715" max="8715" width="9.5703125" style="529" customWidth="1"/>
    <col min="8716" max="8718" width="9.85546875" style="529" bestFit="1" customWidth="1"/>
    <col min="8719" max="8960" width="9.140625" style="529"/>
    <col min="8961" max="8961" width="29.28515625" style="529" customWidth="1"/>
    <col min="8962" max="8962" width="7.7109375" style="529" bestFit="1" customWidth="1"/>
    <col min="8963" max="8963" width="7.5703125" style="529" bestFit="1" customWidth="1"/>
    <col min="8964" max="8964" width="7.28515625" style="529" bestFit="1" customWidth="1"/>
    <col min="8965" max="8965" width="7.5703125" style="529" bestFit="1" customWidth="1"/>
    <col min="8966" max="8966" width="9.42578125" style="529" bestFit="1" customWidth="1"/>
    <col min="8967" max="8968" width="8.42578125" style="529" bestFit="1" customWidth="1"/>
    <col min="8969" max="8970" width="7.28515625" style="529" bestFit="1" customWidth="1"/>
    <col min="8971" max="8971" width="9.5703125" style="529" customWidth="1"/>
    <col min="8972" max="8974" width="9.85546875" style="529" bestFit="1" customWidth="1"/>
    <col min="8975" max="9216" width="9.140625" style="529"/>
    <col min="9217" max="9217" width="29.28515625" style="529" customWidth="1"/>
    <col min="9218" max="9218" width="7.7109375" style="529" bestFit="1" customWidth="1"/>
    <col min="9219" max="9219" width="7.5703125" style="529" bestFit="1" customWidth="1"/>
    <col min="9220" max="9220" width="7.28515625" style="529" bestFit="1" customWidth="1"/>
    <col min="9221" max="9221" width="7.5703125" style="529" bestFit="1" customWidth="1"/>
    <col min="9222" max="9222" width="9.42578125" style="529" bestFit="1" customWidth="1"/>
    <col min="9223" max="9224" width="8.42578125" style="529" bestFit="1" customWidth="1"/>
    <col min="9225" max="9226" width="7.28515625" style="529" bestFit="1" customWidth="1"/>
    <col min="9227" max="9227" width="9.5703125" style="529" customWidth="1"/>
    <col min="9228" max="9230" width="9.85546875" style="529" bestFit="1" customWidth="1"/>
    <col min="9231" max="9472" width="9.140625" style="529"/>
    <col min="9473" max="9473" width="29.28515625" style="529" customWidth="1"/>
    <col min="9474" max="9474" width="7.7109375" style="529" bestFit="1" customWidth="1"/>
    <col min="9475" max="9475" width="7.5703125" style="529" bestFit="1" customWidth="1"/>
    <col min="9476" max="9476" width="7.28515625" style="529" bestFit="1" customWidth="1"/>
    <col min="9477" max="9477" width="7.5703125" style="529" bestFit="1" customWidth="1"/>
    <col min="9478" max="9478" width="9.42578125" style="529" bestFit="1" customWidth="1"/>
    <col min="9479" max="9480" width="8.42578125" style="529" bestFit="1" customWidth="1"/>
    <col min="9481" max="9482" width="7.28515625" style="529" bestFit="1" customWidth="1"/>
    <col min="9483" max="9483" width="9.5703125" style="529" customWidth="1"/>
    <col min="9484" max="9486" width="9.85546875" style="529" bestFit="1" customWidth="1"/>
    <col min="9487" max="9728" width="9.140625" style="529"/>
    <col min="9729" max="9729" width="29.28515625" style="529" customWidth="1"/>
    <col min="9730" max="9730" width="7.7109375" style="529" bestFit="1" customWidth="1"/>
    <col min="9731" max="9731" width="7.5703125" style="529" bestFit="1" customWidth="1"/>
    <col min="9732" max="9732" width="7.28515625" style="529" bestFit="1" customWidth="1"/>
    <col min="9733" max="9733" width="7.5703125" style="529" bestFit="1" customWidth="1"/>
    <col min="9734" max="9734" width="9.42578125" style="529" bestFit="1" customWidth="1"/>
    <col min="9735" max="9736" width="8.42578125" style="529" bestFit="1" customWidth="1"/>
    <col min="9737" max="9738" width="7.28515625" style="529" bestFit="1" customWidth="1"/>
    <col min="9739" max="9739" width="9.5703125" style="529" customWidth="1"/>
    <col min="9740" max="9742" width="9.85546875" style="529" bestFit="1" customWidth="1"/>
    <col min="9743" max="9984" width="9.140625" style="529"/>
    <col min="9985" max="9985" width="29.28515625" style="529" customWidth="1"/>
    <col min="9986" max="9986" width="7.7109375" style="529" bestFit="1" customWidth="1"/>
    <col min="9987" max="9987" width="7.5703125" style="529" bestFit="1" customWidth="1"/>
    <col min="9988" max="9988" width="7.28515625" style="529" bestFit="1" customWidth="1"/>
    <col min="9989" max="9989" width="7.5703125" style="529" bestFit="1" customWidth="1"/>
    <col min="9990" max="9990" width="9.42578125" style="529" bestFit="1" customWidth="1"/>
    <col min="9991" max="9992" width="8.42578125" style="529" bestFit="1" customWidth="1"/>
    <col min="9993" max="9994" width="7.28515625" style="529" bestFit="1" customWidth="1"/>
    <col min="9995" max="9995" width="9.5703125" style="529" customWidth="1"/>
    <col min="9996" max="9998" width="9.85546875" style="529" bestFit="1" customWidth="1"/>
    <col min="9999" max="10240" width="9.140625" style="529"/>
    <col min="10241" max="10241" width="29.28515625" style="529" customWidth="1"/>
    <col min="10242" max="10242" width="7.7109375" style="529" bestFit="1" customWidth="1"/>
    <col min="10243" max="10243" width="7.5703125" style="529" bestFit="1" customWidth="1"/>
    <col min="10244" max="10244" width="7.28515625" style="529" bestFit="1" customWidth="1"/>
    <col min="10245" max="10245" width="7.5703125" style="529" bestFit="1" customWidth="1"/>
    <col min="10246" max="10246" width="9.42578125" style="529" bestFit="1" customWidth="1"/>
    <col min="10247" max="10248" width="8.42578125" style="529" bestFit="1" customWidth="1"/>
    <col min="10249" max="10250" width="7.28515625" style="529" bestFit="1" customWidth="1"/>
    <col min="10251" max="10251" width="9.5703125" style="529" customWidth="1"/>
    <col min="10252" max="10254" width="9.85546875" style="529" bestFit="1" customWidth="1"/>
    <col min="10255" max="10496" width="9.140625" style="529"/>
    <col min="10497" max="10497" width="29.28515625" style="529" customWidth="1"/>
    <col min="10498" max="10498" width="7.7109375" style="529" bestFit="1" customWidth="1"/>
    <col min="10499" max="10499" width="7.5703125" style="529" bestFit="1" customWidth="1"/>
    <col min="10500" max="10500" width="7.28515625" style="529" bestFit="1" customWidth="1"/>
    <col min="10501" max="10501" width="7.5703125" style="529" bestFit="1" customWidth="1"/>
    <col min="10502" max="10502" width="9.42578125" style="529" bestFit="1" customWidth="1"/>
    <col min="10503" max="10504" width="8.42578125" style="529" bestFit="1" customWidth="1"/>
    <col min="10505" max="10506" width="7.28515625" style="529" bestFit="1" customWidth="1"/>
    <col min="10507" max="10507" width="9.5703125" style="529" customWidth="1"/>
    <col min="10508" max="10510" width="9.85546875" style="529" bestFit="1" customWidth="1"/>
    <col min="10511" max="10752" width="9.140625" style="529"/>
    <col min="10753" max="10753" width="29.28515625" style="529" customWidth="1"/>
    <col min="10754" max="10754" width="7.7109375" style="529" bestFit="1" customWidth="1"/>
    <col min="10755" max="10755" width="7.5703125" style="529" bestFit="1" customWidth="1"/>
    <col min="10756" max="10756" width="7.28515625" style="529" bestFit="1" customWidth="1"/>
    <col min="10757" max="10757" width="7.5703125" style="529" bestFit="1" customWidth="1"/>
    <col min="10758" max="10758" width="9.42578125" style="529" bestFit="1" customWidth="1"/>
    <col min="10759" max="10760" width="8.42578125" style="529" bestFit="1" customWidth="1"/>
    <col min="10761" max="10762" width="7.28515625" style="529" bestFit="1" customWidth="1"/>
    <col min="10763" max="10763" width="9.5703125" style="529" customWidth="1"/>
    <col min="10764" max="10766" width="9.85546875" style="529" bestFit="1" customWidth="1"/>
    <col min="10767" max="11008" width="9.140625" style="529"/>
    <col min="11009" max="11009" width="29.28515625" style="529" customWidth="1"/>
    <col min="11010" max="11010" width="7.7109375" style="529" bestFit="1" customWidth="1"/>
    <col min="11011" max="11011" width="7.5703125" style="529" bestFit="1" customWidth="1"/>
    <col min="11012" max="11012" width="7.28515625" style="529" bestFit="1" customWidth="1"/>
    <col min="11013" max="11013" width="7.5703125" style="529" bestFit="1" customWidth="1"/>
    <col min="11014" max="11014" width="9.42578125" style="529" bestFit="1" customWidth="1"/>
    <col min="11015" max="11016" width="8.42578125" style="529" bestFit="1" customWidth="1"/>
    <col min="11017" max="11018" width="7.28515625" style="529" bestFit="1" customWidth="1"/>
    <col min="11019" max="11019" width="9.5703125" style="529" customWidth="1"/>
    <col min="11020" max="11022" width="9.85546875" style="529" bestFit="1" customWidth="1"/>
    <col min="11023" max="11264" width="9.140625" style="529"/>
    <col min="11265" max="11265" width="29.28515625" style="529" customWidth="1"/>
    <col min="11266" max="11266" width="7.7109375" style="529" bestFit="1" customWidth="1"/>
    <col min="11267" max="11267" width="7.5703125" style="529" bestFit="1" customWidth="1"/>
    <col min="11268" max="11268" width="7.28515625" style="529" bestFit="1" customWidth="1"/>
    <col min="11269" max="11269" width="7.5703125" style="529" bestFit="1" customWidth="1"/>
    <col min="11270" max="11270" width="9.42578125" style="529" bestFit="1" customWidth="1"/>
    <col min="11271" max="11272" width="8.42578125" style="529" bestFit="1" customWidth="1"/>
    <col min="11273" max="11274" width="7.28515625" style="529" bestFit="1" customWidth="1"/>
    <col min="11275" max="11275" width="9.5703125" style="529" customWidth="1"/>
    <col min="11276" max="11278" width="9.85546875" style="529" bestFit="1" customWidth="1"/>
    <col min="11279" max="11520" width="9.140625" style="529"/>
    <col min="11521" max="11521" width="29.28515625" style="529" customWidth="1"/>
    <col min="11522" max="11522" width="7.7109375" style="529" bestFit="1" customWidth="1"/>
    <col min="11523" max="11523" width="7.5703125" style="529" bestFit="1" customWidth="1"/>
    <col min="11524" max="11524" width="7.28515625" style="529" bestFit="1" customWidth="1"/>
    <col min="11525" max="11525" width="7.5703125" style="529" bestFit="1" customWidth="1"/>
    <col min="11526" max="11526" width="9.42578125" style="529" bestFit="1" customWidth="1"/>
    <col min="11527" max="11528" width="8.42578125" style="529" bestFit="1" customWidth="1"/>
    <col min="11529" max="11530" width="7.28515625" style="529" bestFit="1" customWidth="1"/>
    <col min="11531" max="11531" width="9.5703125" style="529" customWidth="1"/>
    <col min="11532" max="11534" width="9.85546875" style="529" bestFit="1" customWidth="1"/>
    <col min="11535" max="11776" width="9.140625" style="529"/>
    <col min="11777" max="11777" width="29.28515625" style="529" customWidth="1"/>
    <col min="11778" max="11778" width="7.7109375" style="529" bestFit="1" customWidth="1"/>
    <col min="11779" max="11779" width="7.5703125" style="529" bestFit="1" customWidth="1"/>
    <col min="11780" max="11780" width="7.28515625" style="529" bestFit="1" customWidth="1"/>
    <col min="11781" max="11781" width="7.5703125" style="529" bestFit="1" customWidth="1"/>
    <col min="11782" max="11782" width="9.42578125" style="529" bestFit="1" customWidth="1"/>
    <col min="11783" max="11784" width="8.42578125" style="529" bestFit="1" customWidth="1"/>
    <col min="11785" max="11786" width="7.28515625" style="529" bestFit="1" customWidth="1"/>
    <col min="11787" max="11787" width="9.5703125" style="529" customWidth="1"/>
    <col min="11788" max="11790" width="9.85546875" style="529" bestFit="1" customWidth="1"/>
    <col min="11791" max="12032" width="9.140625" style="529"/>
    <col min="12033" max="12033" width="29.28515625" style="529" customWidth="1"/>
    <col min="12034" max="12034" width="7.7109375" style="529" bestFit="1" customWidth="1"/>
    <col min="12035" max="12035" width="7.5703125" style="529" bestFit="1" customWidth="1"/>
    <col min="12036" max="12036" width="7.28515625" style="529" bestFit="1" customWidth="1"/>
    <col min="12037" max="12037" width="7.5703125" style="529" bestFit="1" customWidth="1"/>
    <col min="12038" max="12038" width="9.42578125" style="529" bestFit="1" customWidth="1"/>
    <col min="12039" max="12040" width="8.42578125" style="529" bestFit="1" customWidth="1"/>
    <col min="12041" max="12042" width="7.28515625" style="529" bestFit="1" customWidth="1"/>
    <col min="12043" max="12043" width="9.5703125" style="529" customWidth="1"/>
    <col min="12044" max="12046" width="9.85546875" style="529" bestFit="1" customWidth="1"/>
    <col min="12047" max="12288" width="9.140625" style="529"/>
    <col min="12289" max="12289" width="29.28515625" style="529" customWidth="1"/>
    <col min="12290" max="12290" width="7.7109375" style="529" bestFit="1" customWidth="1"/>
    <col min="12291" max="12291" width="7.5703125" style="529" bestFit="1" customWidth="1"/>
    <col min="12292" max="12292" width="7.28515625" style="529" bestFit="1" customWidth="1"/>
    <col min="12293" max="12293" width="7.5703125" style="529" bestFit="1" customWidth="1"/>
    <col min="12294" max="12294" width="9.42578125" style="529" bestFit="1" customWidth="1"/>
    <col min="12295" max="12296" width="8.42578125" style="529" bestFit="1" customWidth="1"/>
    <col min="12297" max="12298" width="7.28515625" style="529" bestFit="1" customWidth="1"/>
    <col min="12299" max="12299" width="9.5703125" style="529" customWidth="1"/>
    <col min="12300" max="12302" width="9.85546875" style="529" bestFit="1" customWidth="1"/>
    <col min="12303" max="12544" width="9.140625" style="529"/>
    <col min="12545" max="12545" width="29.28515625" style="529" customWidth="1"/>
    <col min="12546" max="12546" width="7.7109375" style="529" bestFit="1" customWidth="1"/>
    <col min="12547" max="12547" width="7.5703125" style="529" bestFit="1" customWidth="1"/>
    <col min="12548" max="12548" width="7.28515625" style="529" bestFit="1" customWidth="1"/>
    <col min="12549" max="12549" width="7.5703125" style="529" bestFit="1" customWidth="1"/>
    <col min="12550" max="12550" width="9.42578125" style="529" bestFit="1" customWidth="1"/>
    <col min="12551" max="12552" width="8.42578125" style="529" bestFit="1" customWidth="1"/>
    <col min="12553" max="12554" width="7.28515625" style="529" bestFit="1" customWidth="1"/>
    <col min="12555" max="12555" width="9.5703125" style="529" customWidth="1"/>
    <col min="12556" max="12558" width="9.85546875" style="529" bestFit="1" customWidth="1"/>
    <col min="12559" max="12800" width="9.140625" style="529"/>
    <col min="12801" max="12801" width="29.28515625" style="529" customWidth="1"/>
    <col min="12802" max="12802" width="7.7109375" style="529" bestFit="1" customWidth="1"/>
    <col min="12803" max="12803" width="7.5703125" style="529" bestFit="1" customWidth="1"/>
    <col min="12804" max="12804" width="7.28515625" style="529" bestFit="1" customWidth="1"/>
    <col min="12805" max="12805" width="7.5703125" style="529" bestFit="1" customWidth="1"/>
    <col min="12806" max="12806" width="9.42578125" style="529" bestFit="1" customWidth="1"/>
    <col min="12807" max="12808" width="8.42578125" style="529" bestFit="1" customWidth="1"/>
    <col min="12809" max="12810" width="7.28515625" style="529" bestFit="1" customWidth="1"/>
    <col min="12811" max="12811" width="9.5703125" style="529" customWidth="1"/>
    <col min="12812" max="12814" width="9.85546875" style="529" bestFit="1" customWidth="1"/>
    <col min="12815" max="13056" width="9.140625" style="529"/>
    <col min="13057" max="13057" width="29.28515625" style="529" customWidth="1"/>
    <col min="13058" max="13058" width="7.7109375" style="529" bestFit="1" customWidth="1"/>
    <col min="13059" max="13059" width="7.5703125" style="529" bestFit="1" customWidth="1"/>
    <col min="13060" max="13060" width="7.28515625" style="529" bestFit="1" customWidth="1"/>
    <col min="13061" max="13061" width="7.5703125" style="529" bestFit="1" customWidth="1"/>
    <col min="13062" max="13062" width="9.42578125" style="529" bestFit="1" customWidth="1"/>
    <col min="13063" max="13064" width="8.42578125" style="529" bestFit="1" customWidth="1"/>
    <col min="13065" max="13066" width="7.28515625" style="529" bestFit="1" customWidth="1"/>
    <col min="13067" max="13067" width="9.5703125" style="529" customWidth="1"/>
    <col min="13068" max="13070" width="9.85546875" style="529" bestFit="1" customWidth="1"/>
    <col min="13071" max="13312" width="9.140625" style="529"/>
    <col min="13313" max="13313" width="29.28515625" style="529" customWidth="1"/>
    <col min="13314" max="13314" width="7.7109375" style="529" bestFit="1" customWidth="1"/>
    <col min="13315" max="13315" width="7.5703125" style="529" bestFit="1" customWidth="1"/>
    <col min="13316" max="13316" width="7.28515625" style="529" bestFit="1" customWidth="1"/>
    <col min="13317" max="13317" width="7.5703125" style="529" bestFit="1" customWidth="1"/>
    <col min="13318" max="13318" width="9.42578125" style="529" bestFit="1" customWidth="1"/>
    <col min="13319" max="13320" width="8.42578125" style="529" bestFit="1" customWidth="1"/>
    <col min="13321" max="13322" width="7.28515625" style="529" bestFit="1" customWidth="1"/>
    <col min="13323" max="13323" width="9.5703125" style="529" customWidth="1"/>
    <col min="13324" max="13326" width="9.85546875" style="529" bestFit="1" customWidth="1"/>
    <col min="13327" max="13568" width="9.140625" style="529"/>
    <col min="13569" max="13569" width="29.28515625" style="529" customWidth="1"/>
    <col min="13570" max="13570" width="7.7109375" style="529" bestFit="1" customWidth="1"/>
    <col min="13571" max="13571" width="7.5703125" style="529" bestFit="1" customWidth="1"/>
    <col min="13572" max="13572" width="7.28515625" style="529" bestFit="1" customWidth="1"/>
    <col min="13573" max="13573" width="7.5703125" style="529" bestFit="1" customWidth="1"/>
    <col min="13574" max="13574" width="9.42578125" style="529" bestFit="1" customWidth="1"/>
    <col min="13575" max="13576" width="8.42578125" style="529" bestFit="1" customWidth="1"/>
    <col min="13577" max="13578" width="7.28515625" style="529" bestFit="1" customWidth="1"/>
    <col min="13579" max="13579" width="9.5703125" style="529" customWidth="1"/>
    <col min="13580" max="13582" width="9.85546875" style="529" bestFit="1" customWidth="1"/>
    <col min="13583" max="13824" width="9.140625" style="529"/>
    <col min="13825" max="13825" width="29.28515625" style="529" customWidth="1"/>
    <col min="13826" max="13826" width="7.7109375" style="529" bestFit="1" customWidth="1"/>
    <col min="13827" max="13827" width="7.5703125" style="529" bestFit="1" customWidth="1"/>
    <col min="13828" max="13828" width="7.28515625" style="529" bestFit="1" customWidth="1"/>
    <col min="13829" max="13829" width="7.5703125" style="529" bestFit="1" customWidth="1"/>
    <col min="13830" max="13830" width="9.42578125" style="529" bestFit="1" customWidth="1"/>
    <col min="13831" max="13832" width="8.42578125" style="529" bestFit="1" customWidth="1"/>
    <col min="13833" max="13834" width="7.28515625" style="529" bestFit="1" customWidth="1"/>
    <col min="13835" max="13835" width="9.5703125" style="529" customWidth="1"/>
    <col min="13836" max="13838" width="9.85546875" style="529" bestFit="1" customWidth="1"/>
    <col min="13839" max="14080" width="9.140625" style="529"/>
    <col min="14081" max="14081" width="29.28515625" style="529" customWidth="1"/>
    <col min="14082" max="14082" width="7.7109375" style="529" bestFit="1" customWidth="1"/>
    <col min="14083" max="14083" width="7.5703125" style="529" bestFit="1" customWidth="1"/>
    <col min="14084" max="14084" width="7.28515625" style="529" bestFit="1" customWidth="1"/>
    <col min="14085" max="14085" width="7.5703125" style="529" bestFit="1" customWidth="1"/>
    <col min="14086" max="14086" width="9.42578125" style="529" bestFit="1" customWidth="1"/>
    <col min="14087" max="14088" width="8.42578125" style="529" bestFit="1" customWidth="1"/>
    <col min="14089" max="14090" width="7.28515625" style="529" bestFit="1" customWidth="1"/>
    <col min="14091" max="14091" width="9.5703125" style="529" customWidth="1"/>
    <col min="14092" max="14094" width="9.85546875" style="529" bestFit="1" customWidth="1"/>
    <col min="14095" max="14336" width="9.140625" style="529"/>
    <col min="14337" max="14337" width="29.28515625" style="529" customWidth="1"/>
    <col min="14338" max="14338" width="7.7109375" style="529" bestFit="1" customWidth="1"/>
    <col min="14339" max="14339" width="7.5703125" style="529" bestFit="1" customWidth="1"/>
    <col min="14340" max="14340" width="7.28515625" style="529" bestFit="1" customWidth="1"/>
    <col min="14341" max="14341" width="7.5703125" style="529" bestFit="1" customWidth="1"/>
    <col min="14342" max="14342" width="9.42578125" style="529" bestFit="1" customWidth="1"/>
    <col min="14343" max="14344" width="8.42578125" style="529" bestFit="1" customWidth="1"/>
    <col min="14345" max="14346" width="7.28515625" style="529" bestFit="1" customWidth="1"/>
    <col min="14347" max="14347" width="9.5703125" style="529" customWidth="1"/>
    <col min="14348" max="14350" width="9.85546875" style="529" bestFit="1" customWidth="1"/>
    <col min="14351" max="14592" width="9.140625" style="529"/>
    <col min="14593" max="14593" width="29.28515625" style="529" customWidth="1"/>
    <col min="14594" max="14594" width="7.7109375" style="529" bestFit="1" customWidth="1"/>
    <col min="14595" max="14595" width="7.5703125" style="529" bestFit="1" customWidth="1"/>
    <col min="14596" max="14596" width="7.28515625" style="529" bestFit="1" customWidth="1"/>
    <col min="14597" max="14597" width="7.5703125" style="529" bestFit="1" customWidth="1"/>
    <col min="14598" max="14598" width="9.42578125" style="529" bestFit="1" customWidth="1"/>
    <col min="14599" max="14600" width="8.42578125" style="529" bestFit="1" customWidth="1"/>
    <col min="14601" max="14602" width="7.28515625" style="529" bestFit="1" customWidth="1"/>
    <col min="14603" max="14603" width="9.5703125" style="529" customWidth="1"/>
    <col min="14604" max="14606" width="9.85546875" style="529" bestFit="1" customWidth="1"/>
    <col min="14607" max="14848" width="9.140625" style="529"/>
    <col min="14849" max="14849" width="29.28515625" style="529" customWidth="1"/>
    <col min="14850" max="14850" width="7.7109375" style="529" bestFit="1" customWidth="1"/>
    <col min="14851" max="14851" width="7.5703125" style="529" bestFit="1" customWidth="1"/>
    <col min="14852" max="14852" width="7.28515625" style="529" bestFit="1" customWidth="1"/>
    <col min="14853" max="14853" width="7.5703125" style="529" bestFit="1" customWidth="1"/>
    <col min="14854" max="14854" width="9.42578125" style="529" bestFit="1" customWidth="1"/>
    <col min="14855" max="14856" width="8.42578125" style="529" bestFit="1" customWidth="1"/>
    <col min="14857" max="14858" width="7.28515625" style="529" bestFit="1" customWidth="1"/>
    <col min="14859" max="14859" width="9.5703125" style="529" customWidth="1"/>
    <col min="14860" max="14862" width="9.85546875" style="529" bestFit="1" customWidth="1"/>
    <col min="14863" max="15104" width="9.140625" style="529"/>
    <col min="15105" max="15105" width="29.28515625" style="529" customWidth="1"/>
    <col min="15106" max="15106" width="7.7109375" style="529" bestFit="1" customWidth="1"/>
    <col min="15107" max="15107" width="7.5703125" style="529" bestFit="1" customWidth="1"/>
    <col min="15108" max="15108" width="7.28515625" style="529" bestFit="1" customWidth="1"/>
    <col min="15109" max="15109" width="7.5703125" style="529" bestFit="1" customWidth="1"/>
    <col min="15110" max="15110" width="9.42578125" style="529" bestFit="1" customWidth="1"/>
    <col min="15111" max="15112" width="8.42578125" style="529" bestFit="1" customWidth="1"/>
    <col min="15113" max="15114" width="7.28515625" style="529" bestFit="1" customWidth="1"/>
    <col min="15115" max="15115" width="9.5703125" style="529" customWidth="1"/>
    <col min="15116" max="15118" width="9.85546875" style="529" bestFit="1" customWidth="1"/>
    <col min="15119" max="15360" width="9.140625" style="529"/>
    <col min="15361" max="15361" width="29.28515625" style="529" customWidth="1"/>
    <col min="15362" max="15362" width="7.7109375" style="529" bestFit="1" customWidth="1"/>
    <col min="15363" max="15363" width="7.5703125" style="529" bestFit="1" customWidth="1"/>
    <col min="15364" max="15364" width="7.28515625" style="529" bestFit="1" customWidth="1"/>
    <col min="15365" max="15365" width="7.5703125" style="529" bestFit="1" customWidth="1"/>
    <col min="15366" max="15366" width="9.42578125" style="529" bestFit="1" customWidth="1"/>
    <col min="15367" max="15368" width="8.42578125" style="529" bestFit="1" customWidth="1"/>
    <col min="15369" max="15370" width="7.28515625" style="529" bestFit="1" customWidth="1"/>
    <col min="15371" max="15371" width="9.5703125" style="529" customWidth="1"/>
    <col min="15372" max="15374" width="9.85546875" style="529" bestFit="1" customWidth="1"/>
    <col min="15375" max="15616" width="9.140625" style="529"/>
    <col min="15617" max="15617" width="29.28515625" style="529" customWidth="1"/>
    <col min="15618" max="15618" width="7.7109375" style="529" bestFit="1" customWidth="1"/>
    <col min="15619" max="15619" width="7.5703125" style="529" bestFit="1" customWidth="1"/>
    <col min="15620" max="15620" width="7.28515625" style="529" bestFit="1" customWidth="1"/>
    <col min="15621" max="15621" width="7.5703125" style="529" bestFit="1" customWidth="1"/>
    <col min="15622" max="15622" width="9.42578125" style="529" bestFit="1" customWidth="1"/>
    <col min="15623" max="15624" width="8.42578125" style="529" bestFit="1" customWidth="1"/>
    <col min="15625" max="15626" width="7.28515625" style="529" bestFit="1" customWidth="1"/>
    <col min="15627" max="15627" width="9.5703125" style="529" customWidth="1"/>
    <col min="15628" max="15630" width="9.85546875" style="529" bestFit="1" customWidth="1"/>
    <col min="15631" max="15872" width="9.140625" style="529"/>
    <col min="15873" max="15873" width="29.28515625" style="529" customWidth="1"/>
    <col min="15874" max="15874" width="7.7109375" style="529" bestFit="1" customWidth="1"/>
    <col min="15875" max="15875" width="7.5703125" style="529" bestFit="1" customWidth="1"/>
    <col min="15876" max="15876" width="7.28515625" style="529" bestFit="1" customWidth="1"/>
    <col min="15877" max="15877" width="7.5703125" style="529" bestFit="1" customWidth="1"/>
    <col min="15878" max="15878" width="9.42578125" style="529" bestFit="1" customWidth="1"/>
    <col min="15879" max="15880" width="8.42578125" style="529" bestFit="1" customWidth="1"/>
    <col min="15881" max="15882" width="7.28515625" style="529" bestFit="1" customWidth="1"/>
    <col min="15883" max="15883" width="9.5703125" style="529" customWidth="1"/>
    <col min="15884" max="15886" width="9.85546875" style="529" bestFit="1" customWidth="1"/>
    <col min="15887" max="16128" width="9.140625" style="529"/>
    <col min="16129" max="16129" width="29.28515625" style="529" customWidth="1"/>
    <col min="16130" max="16130" width="7.7109375" style="529" bestFit="1" customWidth="1"/>
    <col min="16131" max="16131" width="7.5703125" style="529" bestFit="1" customWidth="1"/>
    <col min="16132" max="16132" width="7.28515625" style="529" bestFit="1" customWidth="1"/>
    <col min="16133" max="16133" width="7.5703125" style="529" bestFit="1" customWidth="1"/>
    <col min="16134" max="16134" width="9.42578125" style="529" bestFit="1" customWidth="1"/>
    <col min="16135" max="16136" width="8.42578125" style="529" bestFit="1" customWidth="1"/>
    <col min="16137" max="16138" width="7.28515625" style="529" bestFit="1" customWidth="1"/>
    <col min="16139" max="16139" width="9.5703125" style="529" customWidth="1"/>
    <col min="16140" max="16142" width="9.85546875" style="529" bestFit="1" customWidth="1"/>
    <col min="16143" max="16384" width="9.140625" style="529"/>
  </cols>
  <sheetData>
    <row r="1" spans="1:14">
      <c r="A1" s="1927" t="s">
        <v>1145</v>
      </c>
      <c r="B1" s="1927"/>
      <c r="C1" s="1927"/>
      <c r="D1" s="1927"/>
      <c r="E1" s="1927"/>
      <c r="F1" s="1927"/>
      <c r="G1" s="1927"/>
      <c r="H1" s="1927"/>
      <c r="I1" s="1927"/>
      <c r="J1" s="1927"/>
      <c r="K1" s="528"/>
      <c r="L1" s="528"/>
      <c r="M1" s="528"/>
      <c r="N1" s="528"/>
    </row>
    <row r="2" spans="1:14" ht="15.75">
      <c r="A2" s="1928" t="s">
        <v>123</v>
      </c>
      <c r="B2" s="1928"/>
      <c r="C2" s="1928"/>
      <c r="D2" s="1928"/>
      <c r="E2" s="1928"/>
      <c r="F2" s="1928"/>
      <c r="G2" s="1928"/>
      <c r="H2" s="1928"/>
      <c r="I2" s="1928"/>
      <c r="J2" s="1928"/>
      <c r="K2" s="528"/>
      <c r="L2" s="528"/>
      <c r="M2" s="528"/>
      <c r="N2" s="528"/>
    </row>
    <row r="3" spans="1:14">
      <c r="A3" s="1940" t="s">
        <v>1151</v>
      </c>
      <c r="B3" s="1940"/>
      <c r="C3" s="1940"/>
      <c r="D3" s="1940"/>
      <c r="E3" s="1940"/>
      <c r="F3" s="1940"/>
      <c r="G3" s="1940"/>
      <c r="H3" s="1940"/>
      <c r="I3" s="1940"/>
      <c r="J3" s="1940"/>
      <c r="K3" s="530"/>
      <c r="L3" s="531"/>
      <c r="M3" s="530"/>
      <c r="N3" s="530"/>
    </row>
    <row r="4" spans="1:14" ht="6.75" customHeight="1" thickBot="1">
      <c r="A4" s="1940"/>
      <c r="B4" s="1940"/>
      <c r="C4" s="1940"/>
      <c r="D4" s="1940"/>
      <c r="E4" s="1940"/>
      <c r="F4" s="1940"/>
      <c r="G4" s="1940"/>
      <c r="H4" s="1940"/>
      <c r="I4" s="1940"/>
      <c r="J4" s="1940"/>
      <c r="K4" s="530"/>
      <c r="L4" s="530"/>
      <c r="M4" s="530"/>
      <c r="N4" s="530"/>
    </row>
    <row r="5" spans="1:14" ht="24" customHeight="1" thickTop="1">
      <c r="A5" s="1929" t="s">
        <v>1098</v>
      </c>
      <c r="B5" s="611" t="s">
        <v>4</v>
      </c>
      <c r="C5" s="1931" t="s">
        <v>5</v>
      </c>
      <c r="D5" s="1931"/>
      <c r="E5" s="1931"/>
      <c r="F5" s="1931" t="s">
        <v>128</v>
      </c>
      <c r="G5" s="1931"/>
      <c r="H5" s="1931"/>
      <c r="I5" s="1944" t="s">
        <v>1152</v>
      </c>
      <c r="J5" s="1945"/>
      <c r="K5" s="530"/>
    </row>
    <row r="6" spans="1:14" ht="24" customHeight="1">
      <c r="A6" s="1943"/>
      <c r="B6" s="593" t="s">
        <v>1099</v>
      </c>
      <c r="C6" s="549" t="s">
        <v>1100</v>
      </c>
      <c r="D6" s="593" t="s">
        <v>1101</v>
      </c>
      <c r="E6" s="593" t="s">
        <v>1099</v>
      </c>
      <c r="F6" s="549" t="s">
        <v>1100</v>
      </c>
      <c r="G6" s="593" t="s">
        <v>1101</v>
      </c>
      <c r="H6" s="593" t="s">
        <v>1099</v>
      </c>
      <c r="I6" s="1946" t="s">
        <v>1102</v>
      </c>
      <c r="J6" s="1947" t="s">
        <v>1103</v>
      </c>
      <c r="K6" s="532"/>
    </row>
    <row r="7" spans="1:14" ht="24" customHeight="1">
      <c r="A7" s="1943"/>
      <c r="B7" s="549">
        <v>1</v>
      </c>
      <c r="C7" s="593">
        <v>2</v>
      </c>
      <c r="D7" s="593">
        <v>3</v>
      </c>
      <c r="E7" s="549">
        <v>4</v>
      </c>
      <c r="F7" s="593">
        <v>5</v>
      </c>
      <c r="G7" s="593">
        <v>6</v>
      </c>
      <c r="H7" s="549">
        <v>7</v>
      </c>
      <c r="I7" s="1946"/>
      <c r="J7" s="1947"/>
      <c r="K7" s="533"/>
      <c r="L7" s="532"/>
      <c r="M7" s="534"/>
      <c r="N7" s="532"/>
    </row>
    <row r="8" spans="1:14" ht="24" customHeight="1">
      <c r="A8" s="566" t="s">
        <v>1104</v>
      </c>
      <c r="B8" s="594">
        <v>1068.3900000000001</v>
      </c>
      <c r="C8" s="594">
        <v>1735.03</v>
      </c>
      <c r="D8" s="594">
        <v>1632.77</v>
      </c>
      <c r="E8" s="594">
        <v>1719.55</v>
      </c>
      <c r="F8" s="595">
        <v>1353.13</v>
      </c>
      <c r="G8" s="595">
        <v>1293.77</v>
      </c>
      <c r="H8" s="595">
        <v>1347.51</v>
      </c>
      <c r="I8" s="535">
        <v>60.947781240932585</v>
      </c>
      <c r="J8" s="612">
        <v>-21.635893111569885</v>
      </c>
      <c r="L8" s="536"/>
      <c r="M8" s="536"/>
      <c r="N8" s="536"/>
    </row>
    <row r="9" spans="1:14" ht="24" customHeight="1">
      <c r="A9" s="566" t="s">
        <v>1149</v>
      </c>
      <c r="B9" s="594">
        <v>940.9</v>
      </c>
      <c r="C9" s="594">
        <v>1897.97</v>
      </c>
      <c r="D9" s="594">
        <v>1803.34</v>
      </c>
      <c r="E9" s="594">
        <v>1840.18</v>
      </c>
      <c r="F9" s="595">
        <v>1931.8</v>
      </c>
      <c r="G9" s="595">
        <v>1839.25</v>
      </c>
      <c r="H9" s="595">
        <v>1900.44</v>
      </c>
      <c r="I9" s="535">
        <v>95.576575619088146</v>
      </c>
      <c r="J9" s="612">
        <v>3.2746796509037068</v>
      </c>
      <c r="L9" s="536"/>
      <c r="M9" s="536"/>
      <c r="N9" s="536"/>
    </row>
    <row r="10" spans="1:14" ht="24" customHeight="1">
      <c r="A10" s="566" t="s">
        <v>1105</v>
      </c>
      <c r="B10" s="594">
        <v>4792.74</v>
      </c>
      <c r="C10" s="594">
        <v>9351.1200000000008</v>
      </c>
      <c r="D10" s="594">
        <v>8701.4699999999993</v>
      </c>
      <c r="E10" s="594">
        <v>9269.66</v>
      </c>
      <c r="F10" s="595">
        <v>8558.9699999999993</v>
      </c>
      <c r="G10" s="595">
        <v>8208.9699999999993</v>
      </c>
      <c r="H10" s="595">
        <v>8496.8799999999992</v>
      </c>
      <c r="I10" s="535">
        <v>93.410449972249694</v>
      </c>
      <c r="J10" s="612">
        <v>-8.3366595970078805</v>
      </c>
      <c r="L10" s="536"/>
      <c r="M10" s="536"/>
      <c r="N10" s="536"/>
    </row>
    <row r="11" spans="1:14" ht="24" customHeight="1">
      <c r="A11" s="566" t="s">
        <v>1106</v>
      </c>
      <c r="B11" s="594">
        <v>563.78</v>
      </c>
      <c r="C11" s="594">
        <v>844.33</v>
      </c>
      <c r="D11" s="594">
        <v>817</v>
      </c>
      <c r="E11" s="594">
        <v>832.79</v>
      </c>
      <c r="F11" s="595">
        <v>796.87</v>
      </c>
      <c r="G11" s="595">
        <v>770.71</v>
      </c>
      <c r="H11" s="595">
        <v>781.48</v>
      </c>
      <c r="I11" s="535">
        <v>47.715420908865156</v>
      </c>
      <c r="J11" s="612">
        <v>-6.1612171135580382</v>
      </c>
      <c r="L11" s="536"/>
      <c r="M11" s="536"/>
      <c r="N11" s="536"/>
    </row>
    <row r="12" spans="1:14" ht="24" customHeight="1">
      <c r="A12" s="566" t="s">
        <v>1092</v>
      </c>
      <c r="B12" s="594">
        <v>1859.16</v>
      </c>
      <c r="C12" s="594">
        <v>2497.4499999999998</v>
      </c>
      <c r="D12" s="594">
        <v>2312.4299999999998</v>
      </c>
      <c r="E12" s="594">
        <v>2322.7399999999998</v>
      </c>
      <c r="F12" s="595">
        <v>2621.93</v>
      </c>
      <c r="G12" s="595">
        <v>2550.9699999999998</v>
      </c>
      <c r="H12" s="595">
        <v>2550.9699999999998</v>
      </c>
      <c r="I12" s="535">
        <v>24.934916844166167</v>
      </c>
      <c r="J12" s="612">
        <v>9.8258952788516893</v>
      </c>
      <c r="L12" s="536"/>
      <c r="M12" s="536"/>
      <c r="N12" s="536"/>
    </row>
    <row r="13" spans="1:14" ht="24" customHeight="1">
      <c r="A13" s="566" t="s">
        <v>1093</v>
      </c>
      <c r="B13" s="594">
        <v>1823.48</v>
      </c>
      <c r="C13" s="594">
        <v>2477.9</v>
      </c>
      <c r="D13" s="594">
        <v>2198.11</v>
      </c>
      <c r="E13" s="594">
        <v>2405.54</v>
      </c>
      <c r="F13" s="595">
        <v>2431.34</v>
      </c>
      <c r="G13" s="595">
        <v>2320.64</v>
      </c>
      <c r="H13" s="595">
        <v>2418.38</v>
      </c>
      <c r="I13" s="535">
        <v>31.920284291574347</v>
      </c>
      <c r="J13" s="612">
        <v>0.5337678857969621</v>
      </c>
      <c r="L13" s="536"/>
      <c r="M13" s="536"/>
      <c r="N13" s="536"/>
    </row>
    <row r="14" spans="1:14" ht="24" customHeight="1">
      <c r="A14" s="566" t="s">
        <v>1094</v>
      </c>
      <c r="B14" s="594">
        <v>207.97</v>
      </c>
      <c r="C14" s="594">
        <v>202.79</v>
      </c>
      <c r="D14" s="594">
        <v>202.79</v>
      </c>
      <c r="E14" s="594">
        <v>202.79</v>
      </c>
      <c r="F14" s="595">
        <v>293.58</v>
      </c>
      <c r="G14" s="595">
        <v>217.91</v>
      </c>
      <c r="H14" s="595">
        <v>222.13</v>
      </c>
      <c r="I14" s="535">
        <v>-2.4907438572871001</v>
      </c>
      <c r="J14" s="612">
        <v>9.5369594161447822</v>
      </c>
      <c r="L14" s="536"/>
      <c r="M14" s="536"/>
      <c r="N14" s="536"/>
    </row>
    <row r="15" spans="1:14" ht="24" customHeight="1">
      <c r="A15" s="566" t="s">
        <v>1107</v>
      </c>
      <c r="B15" s="594">
        <v>1995.24</v>
      </c>
      <c r="C15" s="594">
        <v>2435.2600000000002</v>
      </c>
      <c r="D15" s="594">
        <v>2335.71</v>
      </c>
      <c r="E15" s="594">
        <v>2348.8000000000002</v>
      </c>
      <c r="F15" s="595">
        <v>1859.73</v>
      </c>
      <c r="G15" s="595">
        <v>1767.39</v>
      </c>
      <c r="H15" s="595">
        <v>1859.73</v>
      </c>
      <c r="I15" s="535">
        <v>17.720174014153685</v>
      </c>
      <c r="J15" s="612">
        <v>-20.822121934604908</v>
      </c>
      <c r="L15" s="536"/>
      <c r="M15" s="536"/>
      <c r="N15" s="536"/>
    </row>
    <row r="16" spans="1:14" ht="24" customHeight="1">
      <c r="A16" s="566" t="s">
        <v>538</v>
      </c>
      <c r="B16" s="594">
        <v>763.64</v>
      </c>
      <c r="C16" s="594">
        <v>782.9</v>
      </c>
      <c r="D16" s="594">
        <v>766.71</v>
      </c>
      <c r="E16" s="594">
        <v>769.02</v>
      </c>
      <c r="F16" s="595">
        <v>782.03</v>
      </c>
      <c r="G16" s="595">
        <v>716.68</v>
      </c>
      <c r="H16" s="595">
        <v>782.03</v>
      </c>
      <c r="I16" s="535">
        <v>0.70452045466450386</v>
      </c>
      <c r="J16" s="612">
        <v>1.6917635432108398</v>
      </c>
      <c r="L16" s="536"/>
      <c r="M16" s="536"/>
      <c r="N16" s="536"/>
    </row>
    <row r="17" spans="1:18" ht="24" customHeight="1">
      <c r="A17" s="581" t="s">
        <v>1108</v>
      </c>
      <c r="B17" s="596">
        <v>1134.47</v>
      </c>
      <c r="C17" s="596">
        <v>1819.88</v>
      </c>
      <c r="D17" s="596">
        <v>1730.64</v>
      </c>
      <c r="E17" s="596">
        <v>1803.74</v>
      </c>
      <c r="F17" s="597">
        <v>1564.9</v>
      </c>
      <c r="G17" s="597">
        <v>1501.89</v>
      </c>
      <c r="H17" s="597">
        <v>1559.18</v>
      </c>
      <c r="I17" s="537">
        <v>58.994067714439353</v>
      </c>
      <c r="J17" s="613">
        <v>-13.55849512679211</v>
      </c>
      <c r="L17" s="538"/>
      <c r="M17" s="538"/>
      <c r="N17" s="538"/>
    </row>
    <row r="18" spans="1:18" ht="24" customHeight="1">
      <c r="A18" s="581" t="s">
        <v>1109</v>
      </c>
      <c r="B18" s="596">
        <v>245.57</v>
      </c>
      <c r="C18" s="596">
        <v>395.13</v>
      </c>
      <c r="D18" s="596">
        <v>375.04</v>
      </c>
      <c r="E18" s="596">
        <v>391.4</v>
      </c>
      <c r="F18" s="597">
        <v>329.41</v>
      </c>
      <c r="G18" s="597">
        <v>315.43</v>
      </c>
      <c r="H18" s="597">
        <v>328.34</v>
      </c>
      <c r="I18" s="537">
        <v>59.384289611923293</v>
      </c>
      <c r="J18" s="613">
        <v>-16.111394992335207</v>
      </c>
      <c r="L18" s="538"/>
      <c r="M18" s="538"/>
      <c r="N18" s="538"/>
    </row>
    <row r="19" spans="1:18" ht="24" customHeight="1" thickBot="1">
      <c r="A19" s="614" t="s">
        <v>1110</v>
      </c>
      <c r="B19" s="615">
        <v>80.989999999999995</v>
      </c>
      <c r="C19" s="615">
        <v>136.09</v>
      </c>
      <c r="D19" s="615">
        <v>128.85</v>
      </c>
      <c r="E19" s="615">
        <v>135.04</v>
      </c>
      <c r="F19" s="616">
        <v>113.16</v>
      </c>
      <c r="G19" s="616">
        <v>108.63</v>
      </c>
      <c r="H19" s="616">
        <v>112.75</v>
      </c>
      <c r="I19" s="617">
        <v>66.736634152364502</v>
      </c>
      <c r="J19" s="618">
        <v>-16.50622037914691</v>
      </c>
      <c r="K19" s="539"/>
      <c r="L19" s="540"/>
      <c r="M19" s="540"/>
      <c r="N19" s="540"/>
    </row>
    <row r="20" spans="1:18" s="541" customFormat="1" ht="18" customHeight="1" thickTop="1">
      <c r="A20" s="1937" t="s">
        <v>1096</v>
      </c>
      <c r="B20" s="1937"/>
      <c r="C20" s="1937"/>
      <c r="D20" s="1937"/>
      <c r="E20" s="1937"/>
      <c r="F20" s="1937"/>
      <c r="G20" s="542"/>
      <c r="H20" s="542"/>
      <c r="I20" s="536"/>
      <c r="J20" s="539"/>
      <c r="K20" s="539"/>
      <c r="L20" s="540"/>
      <c r="M20" s="540"/>
      <c r="N20" s="540"/>
    </row>
    <row r="21" spans="1:18" s="541" customFormat="1">
      <c r="A21" s="1937" t="s">
        <v>1050</v>
      </c>
      <c r="B21" s="1937"/>
      <c r="C21" s="1937"/>
      <c r="D21" s="1937"/>
      <c r="E21" s="1937"/>
      <c r="F21" s="543"/>
      <c r="G21" s="543"/>
      <c r="H21" s="543"/>
      <c r="I21" s="543"/>
      <c r="J21" s="543"/>
      <c r="K21" s="543"/>
      <c r="L21" s="543"/>
      <c r="M21" s="543"/>
      <c r="N21" s="543"/>
    </row>
    <row r="22" spans="1:18" s="541" customFormat="1">
      <c r="A22" s="1937" t="s">
        <v>1051</v>
      </c>
      <c r="B22" s="1937"/>
      <c r="C22" s="1937"/>
      <c r="D22" s="1937"/>
      <c r="E22" s="1937"/>
      <c r="F22" s="543"/>
      <c r="G22" s="543"/>
      <c r="H22" s="543"/>
      <c r="I22" s="543"/>
      <c r="J22" s="543"/>
      <c r="K22" s="545"/>
      <c r="L22" s="545"/>
      <c r="M22" s="545"/>
      <c r="N22" s="545"/>
    </row>
    <row r="23" spans="1:18">
      <c r="A23" s="1938" t="s">
        <v>1111</v>
      </c>
      <c r="B23" s="1938"/>
      <c r="C23" s="1938"/>
      <c r="D23" s="1938"/>
      <c r="E23" s="1938"/>
      <c r="F23" s="1938"/>
      <c r="G23" s="1938"/>
      <c r="H23" s="541"/>
      <c r="I23" s="541"/>
      <c r="J23" s="541"/>
      <c r="K23" s="541"/>
      <c r="L23" s="546"/>
      <c r="M23" s="546"/>
      <c r="N23" s="541"/>
      <c r="O23" s="413"/>
      <c r="P23" s="413"/>
      <c r="Q23" s="408"/>
      <c r="R23" s="408"/>
    </row>
    <row r="24" spans="1:18">
      <c r="F24" s="541"/>
      <c r="G24" s="541"/>
      <c r="H24" s="541"/>
      <c r="I24" s="541"/>
      <c r="J24" s="541"/>
      <c r="K24" s="541"/>
      <c r="L24" s="546"/>
      <c r="M24" s="546"/>
      <c r="N24" s="541"/>
      <c r="O24" s="413"/>
      <c r="P24" s="413"/>
      <c r="Q24" s="408"/>
      <c r="R24" s="408"/>
    </row>
    <row r="25" spans="1:18">
      <c r="L25" s="546"/>
      <c r="M25" s="546"/>
      <c r="O25" s="408"/>
      <c r="P25" s="408"/>
      <c r="Q25" s="408"/>
      <c r="R25" s="408"/>
    </row>
    <row r="26" spans="1:18">
      <c r="L26" s="546"/>
      <c r="M26" s="546"/>
      <c r="O26" s="408"/>
      <c r="P26" s="408"/>
      <c r="Q26" s="408"/>
      <c r="R26" s="408"/>
    </row>
    <row r="27" spans="1:18">
      <c r="L27" s="546"/>
      <c r="M27" s="546"/>
      <c r="O27" s="408"/>
      <c r="P27" s="408"/>
      <c r="Q27" s="408"/>
      <c r="R27" s="408"/>
    </row>
    <row r="28" spans="1:18">
      <c r="L28" s="546"/>
      <c r="M28" s="546"/>
      <c r="O28" s="408"/>
      <c r="P28" s="408"/>
      <c r="Q28" s="408"/>
      <c r="R28" s="408"/>
    </row>
    <row r="29" spans="1:18">
      <c r="L29" s="546"/>
      <c r="M29" s="546"/>
      <c r="O29" s="408"/>
      <c r="P29" s="408"/>
      <c r="Q29" s="408"/>
      <c r="R29" s="408"/>
    </row>
    <row r="30" spans="1:18">
      <c r="L30" s="546"/>
      <c r="M30" s="546"/>
      <c r="O30" s="408"/>
      <c r="P30" s="408"/>
      <c r="Q30" s="408"/>
      <c r="R30" s="408"/>
    </row>
    <row r="31" spans="1:18">
      <c r="L31" s="546"/>
      <c r="M31" s="546"/>
      <c r="O31" s="408"/>
      <c r="P31" s="408"/>
      <c r="Q31" s="408"/>
      <c r="R31" s="408"/>
    </row>
    <row r="32" spans="1:18">
      <c r="L32" s="546"/>
      <c r="M32" s="546"/>
      <c r="O32" s="408"/>
      <c r="P32" s="408"/>
      <c r="Q32" s="408"/>
      <c r="R32" s="408"/>
    </row>
    <row r="33" spans="12:18">
      <c r="L33" s="546"/>
      <c r="M33" s="546"/>
      <c r="O33" s="408"/>
      <c r="P33" s="408"/>
      <c r="Q33" s="408"/>
      <c r="R33" s="408"/>
    </row>
    <row r="34" spans="12:18">
      <c r="L34" s="546"/>
      <c r="M34" s="546"/>
    </row>
    <row r="35" spans="12:18">
      <c r="L35" s="546"/>
      <c r="M35" s="546"/>
    </row>
    <row r="36" spans="12:18">
      <c r="L36" s="546"/>
      <c r="M36" s="546"/>
    </row>
    <row r="37" spans="12:18">
      <c r="L37" s="546"/>
      <c r="M37" s="546"/>
    </row>
    <row r="38" spans="12:18">
      <c r="L38" s="546"/>
      <c r="M38" s="546"/>
    </row>
    <row r="39" spans="12:18">
      <c r="L39" s="546"/>
      <c r="M39" s="546"/>
    </row>
    <row r="40" spans="12:18">
      <c r="L40" s="546"/>
      <c r="M40" s="546"/>
    </row>
    <row r="41" spans="12:18">
      <c r="L41" s="546"/>
      <c r="M41" s="546"/>
    </row>
    <row r="42" spans="12:18">
      <c r="L42" s="546"/>
      <c r="M42" s="546"/>
    </row>
    <row r="43" spans="12:18">
      <c r="L43" s="546"/>
      <c r="M43" s="546"/>
    </row>
    <row r="44" spans="12:18">
      <c r="L44" s="546"/>
      <c r="M44" s="546"/>
    </row>
    <row r="45" spans="12:18">
      <c r="L45" s="546"/>
      <c r="M45" s="546"/>
    </row>
    <row r="46" spans="12:18">
      <c r="L46" s="546"/>
      <c r="M46" s="546"/>
    </row>
    <row r="47" spans="12:18">
      <c r="L47" s="546"/>
      <c r="M47" s="546"/>
    </row>
    <row r="48" spans="12:18">
      <c r="L48" s="546"/>
      <c r="M48" s="546"/>
    </row>
    <row r="49" spans="12:13">
      <c r="L49" s="546"/>
      <c r="M49" s="546"/>
    </row>
    <row r="50" spans="12:13">
      <c r="L50" s="546"/>
      <c r="M50" s="546"/>
    </row>
    <row r="51" spans="12:13">
      <c r="L51" s="546"/>
      <c r="M51" s="546"/>
    </row>
    <row r="52" spans="12:13">
      <c r="L52" s="546"/>
      <c r="M52" s="546"/>
    </row>
    <row r="53" spans="12:13">
      <c r="L53" s="546"/>
      <c r="M53" s="546"/>
    </row>
    <row r="54" spans="12:13">
      <c r="L54" s="546"/>
      <c r="M54" s="546"/>
    </row>
    <row r="55" spans="12:13">
      <c r="L55" s="546"/>
      <c r="M55" s="546"/>
    </row>
    <row r="56" spans="12:13">
      <c r="L56" s="546"/>
      <c r="M56" s="546"/>
    </row>
    <row r="57" spans="12:13">
      <c r="L57" s="546"/>
      <c r="M57" s="546"/>
    </row>
    <row r="58" spans="12:13">
      <c r="L58" s="546"/>
      <c r="M58" s="546"/>
    </row>
    <row r="59" spans="12:13">
      <c r="L59" s="546"/>
      <c r="M59" s="546"/>
    </row>
    <row r="60" spans="12:13">
      <c r="L60" s="546"/>
      <c r="M60" s="546"/>
    </row>
    <row r="61" spans="12:13">
      <c r="L61" s="546"/>
      <c r="M61" s="546"/>
    </row>
    <row r="62" spans="12:13">
      <c r="L62" s="546"/>
      <c r="M62" s="546"/>
    </row>
    <row r="63" spans="12:13">
      <c r="L63" s="546"/>
      <c r="M63" s="546"/>
    </row>
    <row r="64" spans="12:13">
      <c r="L64" s="546"/>
      <c r="M64" s="546"/>
    </row>
    <row r="65" spans="12:13">
      <c r="L65" s="546"/>
      <c r="M65" s="546"/>
    </row>
    <row r="66" spans="12:13">
      <c r="L66" s="546"/>
      <c r="M66" s="546"/>
    </row>
    <row r="67" spans="12:13">
      <c r="L67" s="546"/>
      <c r="M67" s="546"/>
    </row>
    <row r="68" spans="12:13">
      <c r="L68" s="546"/>
      <c r="M68" s="546"/>
    </row>
    <row r="69" spans="12:13">
      <c r="L69" s="546"/>
      <c r="M69" s="546"/>
    </row>
    <row r="70" spans="12:13">
      <c r="L70" s="546"/>
      <c r="M70" s="546"/>
    </row>
    <row r="71" spans="12:13">
      <c r="L71" s="546"/>
      <c r="M71" s="546"/>
    </row>
    <row r="72" spans="12:13">
      <c r="L72" s="546"/>
      <c r="M72" s="546"/>
    </row>
    <row r="73" spans="12:13">
      <c r="L73" s="546"/>
      <c r="M73" s="546"/>
    </row>
    <row r="74" spans="12:13">
      <c r="L74" s="546"/>
      <c r="M74" s="546"/>
    </row>
    <row r="75" spans="12:13">
      <c r="L75" s="546"/>
      <c r="M75" s="546"/>
    </row>
    <row r="76" spans="12:13">
      <c r="L76" s="546"/>
      <c r="M76" s="546"/>
    </row>
    <row r="77" spans="12:13">
      <c r="L77" s="546"/>
      <c r="M77" s="546"/>
    </row>
    <row r="78" spans="12:13">
      <c r="L78" s="546"/>
      <c r="M78" s="546"/>
    </row>
    <row r="79" spans="12:13">
      <c r="L79" s="546"/>
      <c r="M79" s="546"/>
    </row>
    <row r="80" spans="12:13">
      <c r="L80" s="546"/>
      <c r="M80" s="546"/>
    </row>
    <row r="81" spans="12:13">
      <c r="L81" s="546"/>
      <c r="M81" s="546"/>
    </row>
    <row r="82" spans="12:13">
      <c r="L82" s="546"/>
      <c r="M82" s="546"/>
    </row>
    <row r="83" spans="12:13">
      <c r="L83" s="546"/>
      <c r="M83" s="546"/>
    </row>
    <row r="84" spans="12:13">
      <c r="L84" s="546"/>
      <c r="M84" s="546"/>
    </row>
    <row r="85" spans="12:13">
      <c r="L85" s="546"/>
      <c r="M85" s="546"/>
    </row>
    <row r="86" spans="12:13">
      <c r="L86" s="546"/>
      <c r="M86" s="546"/>
    </row>
    <row r="87" spans="12:13">
      <c r="L87" s="546"/>
      <c r="M87" s="546"/>
    </row>
    <row r="88" spans="12:13">
      <c r="L88" s="546"/>
      <c r="M88" s="546"/>
    </row>
    <row r="89" spans="12:13">
      <c r="L89" s="546"/>
      <c r="M89" s="546"/>
    </row>
    <row r="90" spans="12:13">
      <c r="L90" s="546"/>
      <c r="M90" s="546"/>
    </row>
    <row r="91" spans="12:13">
      <c r="L91" s="546"/>
      <c r="M91" s="546"/>
    </row>
    <row r="92" spans="12:13">
      <c r="L92" s="546"/>
      <c r="M92" s="546"/>
    </row>
    <row r="93" spans="12:13">
      <c r="L93" s="546"/>
      <c r="M93" s="546"/>
    </row>
    <row r="94" spans="12:13">
      <c r="L94" s="546"/>
      <c r="M94" s="546"/>
    </row>
    <row r="95" spans="12:13">
      <c r="L95" s="546"/>
      <c r="M95" s="546"/>
    </row>
    <row r="96" spans="12:13">
      <c r="L96" s="546"/>
      <c r="M96" s="546"/>
    </row>
    <row r="97" spans="12:13">
      <c r="L97" s="546"/>
      <c r="M97" s="546"/>
    </row>
    <row r="98" spans="12:13">
      <c r="L98" s="546"/>
      <c r="M98" s="546"/>
    </row>
    <row r="99" spans="12:13">
      <c r="L99" s="546"/>
      <c r="M99" s="546"/>
    </row>
    <row r="100" spans="12:13">
      <c r="L100" s="546"/>
      <c r="M100" s="546"/>
    </row>
    <row r="101" spans="12:13">
      <c r="L101" s="546"/>
      <c r="M101" s="546"/>
    </row>
    <row r="102" spans="12:13">
      <c r="L102" s="546"/>
      <c r="M102" s="546"/>
    </row>
    <row r="103" spans="12:13">
      <c r="L103" s="546"/>
      <c r="M103" s="546"/>
    </row>
    <row r="104" spans="12:13">
      <c r="L104" s="546"/>
      <c r="M104" s="546"/>
    </row>
    <row r="105" spans="12:13">
      <c r="L105" s="546"/>
      <c r="M105" s="546"/>
    </row>
    <row r="106" spans="12:13">
      <c r="L106" s="546"/>
      <c r="M106" s="546"/>
    </row>
    <row r="107" spans="12:13">
      <c r="L107" s="546"/>
      <c r="M107" s="546"/>
    </row>
    <row r="108" spans="12:13">
      <c r="L108" s="546"/>
      <c r="M108" s="546"/>
    </row>
    <row r="109" spans="12:13">
      <c r="L109" s="546"/>
      <c r="M109" s="546"/>
    </row>
    <row r="110" spans="12:13">
      <c r="L110" s="546"/>
      <c r="M110" s="546"/>
    </row>
    <row r="111" spans="12:13">
      <c r="L111" s="546"/>
      <c r="M111" s="546"/>
    </row>
    <row r="112" spans="12:13">
      <c r="L112" s="546"/>
      <c r="M112" s="546"/>
    </row>
    <row r="113" spans="12:13">
      <c r="L113" s="546"/>
      <c r="M113" s="546"/>
    </row>
    <row r="114" spans="12:13">
      <c r="L114" s="546"/>
      <c r="M114" s="546"/>
    </row>
  </sheetData>
  <mergeCells count="14">
    <mergeCell ref="A23:G23"/>
    <mergeCell ref="A22:E22"/>
    <mergeCell ref="A21:E21"/>
    <mergeCell ref="A20:F20"/>
    <mergeCell ref="A1:J1"/>
    <mergeCell ref="A2:J2"/>
    <mergeCell ref="A3:J3"/>
    <mergeCell ref="A4:J4"/>
    <mergeCell ref="A5:A7"/>
    <mergeCell ref="C5:E5"/>
    <mergeCell ref="F5:H5"/>
    <mergeCell ref="I5:J5"/>
    <mergeCell ref="I6:I7"/>
    <mergeCell ref="J6:J7"/>
  </mergeCells>
  <pageMargins left="1.01" right="0.91" top="1.1399999999999999" bottom="0.75" header="0.3" footer="0.3"/>
  <pageSetup scale="77"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M23"/>
  <sheetViews>
    <sheetView workbookViewId="0">
      <selection activeCell="N10" sqref="N10"/>
    </sheetView>
  </sheetViews>
  <sheetFormatPr defaultRowHeight="12.75"/>
  <cols>
    <col min="1" max="1" width="26.28515625" style="499" customWidth="1"/>
    <col min="2" max="10" width="12.7109375" style="499" customWidth="1"/>
    <col min="11" max="256" width="9.140625" style="499"/>
    <col min="257" max="257" width="26.28515625" style="499" customWidth="1"/>
    <col min="258" max="258" width="10.85546875" style="499" customWidth="1"/>
    <col min="259" max="259" width="10" style="499" customWidth="1"/>
    <col min="260" max="260" width="10.5703125" style="499" customWidth="1"/>
    <col min="261" max="261" width="11.42578125" style="499" customWidth="1"/>
    <col min="262" max="262" width="9.140625" style="499" customWidth="1"/>
    <col min="263" max="263" width="9.85546875" style="499" customWidth="1"/>
    <col min="264" max="264" width="10.28515625" style="499" bestFit="1" customWidth="1"/>
    <col min="265" max="265" width="8.7109375" style="499" bestFit="1" customWidth="1"/>
    <col min="266" max="266" width="10.140625" style="499" bestFit="1" customWidth="1"/>
    <col min="267" max="512" width="9.140625" style="499"/>
    <col min="513" max="513" width="26.28515625" style="499" customWidth="1"/>
    <col min="514" max="514" width="10.85546875" style="499" customWidth="1"/>
    <col min="515" max="515" width="10" style="499" customWidth="1"/>
    <col min="516" max="516" width="10.5703125" style="499" customWidth="1"/>
    <col min="517" max="517" width="11.42578125" style="499" customWidth="1"/>
    <col min="518" max="518" width="9.140625" style="499" customWidth="1"/>
    <col min="519" max="519" width="9.85546875" style="499" customWidth="1"/>
    <col min="520" max="520" width="10.28515625" style="499" bestFit="1" customWidth="1"/>
    <col min="521" max="521" width="8.7109375" style="499" bestFit="1" customWidth="1"/>
    <col min="522" max="522" width="10.140625" style="499" bestFit="1" customWidth="1"/>
    <col min="523" max="768" width="9.140625" style="499"/>
    <col min="769" max="769" width="26.28515625" style="499" customWidth="1"/>
    <col min="770" max="770" width="10.85546875" style="499" customWidth="1"/>
    <col min="771" max="771" width="10" style="499" customWidth="1"/>
    <col min="772" max="772" width="10.5703125" style="499" customWidth="1"/>
    <col min="773" max="773" width="11.42578125" style="499" customWidth="1"/>
    <col min="774" max="774" width="9.140625" style="499" customWidth="1"/>
    <col min="775" max="775" width="9.85546875" style="499" customWidth="1"/>
    <col min="776" max="776" width="10.28515625" style="499" bestFit="1" customWidth="1"/>
    <col min="777" max="777" width="8.7109375" style="499" bestFit="1" customWidth="1"/>
    <col min="778" max="778" width="10.140625" style="499" bestFit="1" customWidth="1"/>
    <col min="779" max="1024" width="9.140625" style="499"/>
    <col min="1025" max="1025" width="26.28515625" style="499" customWidth="1"/>
    <col min="1026" max="1026" width="10.85546875" style="499" customWidth="1"/>
    <col min="1027" max="1027" width="10" style="499" customWidth="1"/>
    <col min="1028" max="1028" width="10.5703125" style="499" customWidth="1"/>
    <col min="1029" max="1029" width="11.42578125" style="499" customWidth="1"/>
    <col min="1030" max="1030" width="9.140625" style="499" customWidth="1"/>
    <col min="1031" max="1031" width="9.85546875" style="499" customWidth="1"/>
    <col min="1032" max="1032" width="10.28515625" style="499" bestFit="1" customWidth="1"/>
    <col min="1033" max="1033" width="8.7109375" style="499" bestFit="1" customWidth="1"/>
    <col min="1034" max="1034" width="10.140625" style="499" bestFit="1" customWidth="1"/>
    <col min="1035" max="1280" width="9.140625" style="499"/>
    <col min="1281" max="1281" width="26.28515625" style="499" customWidth="1"/>
    <col min="1282" max="1282" width="10.85546875" style="499" customWidth="1"/>
    <col min="1283" max="1283" width="10" style="499" customWidth="1"/>
    <col min="1284" max="1284" width="10.5703125" style="499" customWidth="1"/>
    <col min="1285" max="1285" width="11.42578125" style="499" customWidth="1"/>
    <col min="1286" max="1286" width="9.140625" style="499" customWidth="1"/>
    <col min="1287" max="1287" width="9.85546875" style="499" customWidth="1"/>
    <col min="1288" max="1288" width="10.28515625" style="499" bestFit="1" customWidth="1"/>
    <col min="1289" max="1289" width="8.7109375" style="499" bestFit="1" customWidth="1"/>
    <col min="1290" max="1290" width="10.140625" style="499" bestFit="1" customWidth="1"/>
    <col min="1291" max="1536" width="9.140625" style="499"/>
    <col min="1537" max="1537" width="26.28515625" style="499" customWidth="1"/>
    <col min="1538" max="1538" width="10.85546875" style="499" customWidth="1"/>
    <col min="1539" max="1539" width="10" style="499" customWidth="1"/>
    <col min="1540" max="1540" width="10.5703125" style="499" customWidth="1"/>
    <col min="1541" max="1541" width="11.42578125" style="499" customWidth="1"/>
    <col min="1542" max="1542" width="9.140625" style="499" customWidth="1"/>
    <col min="1543" max="1543" width="9.85546875" style="499" customWidth="1"/>
    <col min="1544" max="1544" width="10.28515625" style="499" bestFit="1" customWidth="1"/>
    <col min="1545" max="1545" width="8.7109375" style="499" bestFit="1" customWidth="1"/>
    <col min="1546" max="1546" width="10.140625" style="499" bestFit="1" customWidth="1"/>
    <col min="1547" max="1792" width="9.140625" style="499"/>
    <col min="1793" max="1793" width="26.28515625" style="499" customWidth="1"/>
    <col min="1794" max="1794" width="10.85546875" style="499" customWidth="1"/>
    <col min="1795" max="1795" width="10" style="499" customWidth="1"/>
    <col min="1796" max="1796" width="10.5703125" style="499" customWidth="1"/>
    <col min="1797" max="1797" width="11.42578125" style="499" customWidth="1"/>
    <col min="1798" max="1798" width="9.140625" style="499" customWidth="1"/>
    <col min="1799" max="1799" width="9.85546875" style="499" customWidth="1"/>
    <col min="1800" max="1800" width="10.28515625" style="499" bestFit="1" customWidth="1"/>
    <col min="1801" max="1801" width="8.7109375" style="499" bestFit="1" customWidth="1"/>
    <col min="1802" max="1802" width="10.140625" style="499" bestFit="1" customWidth="1"/>
    <col min="1803" max="2048" width="9.140625" style="499"/>
    <col min="2049" max="2049" width="26.28515625" style="499" customWidth="1"/>
    <col min="2050" max="2050" width="10.85546875" style="499" customWidth="1"/>
    <col min="2051" max="2051" width="10" style="499" customWidth="1"/>
    <col min="2052" max="2052" width="10.5703125" style="499" customWidth="1"/>
    <col min="2053" max="2053" width="11.42578125" style="499" customWidth="1"/>
    <col min="2054" max="2054" width="9.140625" style="499" customWidth="1"/>
    <col min="2055" max="2055" width="9.85546875" style="499" customWidth="1"/>
    <col min="2056" max="2056" width="10.28515625" style="499" bestFit="1" customWidth="1"/>
    <col min="2057" max="2057" width="8.7109375" style="499" bestFit="1" customWidth="1"/>
    <col min="2058" max="2058" width="10.140625" style="499" bestFit="1" customWidth="1"/>
    <col min="2059" max="2304" width="9.140625" style="499"/>
    <col min="2305" max="2305" width="26.28515625" style="499" customWidth="1"/>
    <col min="2306" max="2306" width="10.85546875" style="499" customWidth="1"/>
    <col min="2307" max="2307" width="10" style="499" customWidth="1"/>
    <col min="2308" max="2308" width="10.5703125" style="499" customWidth="1"/>
    <col min="2309" max="2309" width="11.42578125" style="499" customWidth="1"/>
    <col min="2310" max="2310" width="9.140625" style="499" customWidth="1"/>
    <col min="2311" max="2311" width="9.85546875" style="499" customWidth="1"/>
    <col min="2312" max="2312" width="10.28515625" style="499" bestFit="1" customWidth="1"/>
    <col min="2313" max="2313" width="8.7109375" style="499" bestFit="1" customWidth="1"/>
    <col min="2314" max="2314" width="10.140625" style="499" bestFit="1" customWidth="1"/>
    <col min="2315" max="2560" width="9.140625" style="499"/>
    <col min="2561" max="2561" width="26.28515625" style="499" customWidth="1"/>
    <col min="2562" max="2562" width="10.85546875" style="499" customWidth="1"/>
    <col min="2563" max="2563" width="10" style="499" customWidth="1"/>
    <col min="2564" max="2564" width="10.5703125" style="499" customWidth="1"/>
    <col min="2565" max="2565" width="11.42578125" style="499" customWidth="1"/>
    <col min="2566" max="2566" width="9.140625" style="499" customWidth="1"/>
    <col min="2567" max="2567" width="9.85546875" style="499" customWidth="1"/>
    <col min="2568" max="2568" width="10.28515625" style="499" bestFit="1" customWidth="1"/>
    <col min="2569" max="2569" width="8.7109375" style="499" bestFit="1" customWidth="1"/>
    <col min="2570" max="2570" width="10.140625" style="499" bestFit="1" customWidth="1"/>
    <col min="2571" max="2816" width="9.140625" style="499"/>
    <col min="2817" max="2817" width="26.28515625" style="499" customWidth="1"/>
    <col min="2818" max="2818" width="10.85546875" style="499" customWidth="1"/>
    <col min="2819" max="2819" width="10" style="499" customWidth="1"/>
    <col min="2820" max="2820" width="10.5703125" style="499" customWidth="1"/>
    <col min="2821" max="2821" width="11.42578125" style="499" customWidth="1"/>
    <col min="2822" max="2822" width="9.140625" style="499" customWidth="1"/>
    <col min="2823" max="2823" width="9.85546875" style="499" customWidth="1"/>
    <col min="2824" max="2824" width="10.28515625" style="499" bestFit="1" customWidth="1"/>
    <col min="2825" max="2825" width="8.7109375" style="499" bestFit="1" customWidth="1"/>
    <col min="2826" max="2826" width="10.140625" style="499" bestFit="1" customWidth="1"/>
    <col min="2827" max="3072" width="9.140625" style="499"/>
    <col min="3073" max="3073" width="26.28515625" style="499" customWidth="1"/>
    <col min="3074" max="3074" width="10.85546875" style="499" customWidth="1"/>
    <col min="3075" max="3075" width="10" style="499" customWidth="1"/>
    <col min="3076" max="3076" width="10.5703125" style="499" customWidth="1"/>
    <col min="3077" max="3077" width="11.42578125" style="499" customWidth="1"/>
    <col min="3078" max="3078" width="9.140625" style="499" customWidth="1"/>
    <col min="3079" max="3079" width="9.85546875" style="499" customWidth="1"/>
    <col min="3080" max="3080" width="10.28515625" style="499" bestFit="1" customWidth="1"/>
    <col min="3081" max="3081" width="8.7109375" style="499" bestFit="1" customWidth="1"/>
    <col min="3082" max="3082" width="10.140625" style="499" bestFit="1" customWidth="1"/>
    <col min="3083" max="3328" width="9.140625" style="499"/>
    <col min="3329" max="3329" width="26.28515625" style="499" customWidth="1"/>
    <col min="3330" max="3330" width="10.85546875" style="499" customWidth="1"/>
    <col min="3331" max="3331" width="10" style="499" customWidth="1"/>
    <col min="3332" max="3332" width="10.5703125" style="499" customWidth="1"/>
    <col min="3333" max="3333" width="11.42578125" style="499" customWidth="1"/>
    <col min="3334" max="3334" width="9.140625" style="499" customWidth="1"/>
    <col min="3335" max="3335" width="9.85546875" style="499" customWidth="1"/>
    <col min="3336" max="3336" width="10.28515625" style="499" bestFit="1" customWidth="1"/>
    <col min="3337" max="3337" width="8.7109375" style="499" bestFit="1" customWidth="1"/>
    <col min="3338" max="3338" width="10.140625" style="499" bestFit="1" customWidth="1"/>
    <col min="3339" max="3584" width="9.140625" style="499"/>
    <col min="3585" max="3585" width="26.28515625" style="499" customWidth="1"/>
    <col min="3586" max="3586" width="10.85546875" style="499" customWidth="1"/>
    <col min="3587" max="3587" width="10" style="499" customWidth="1"/>
    <col min="3588" max="3588" width="10.5703125" style="499" customWidth="1"/>
    <col min="3589" max="3589" width="11.42578125" style="499" customWidth="1"/>
    <col min="3590" max="3590" width="9.140625" style="499" customWidth="1"/>
    <col min="3591" max="3591" width="9.85546875" style="499" customWidth="1"/>
    <col min="3592" max="3592" width="10.28515625" style="499" bestFit="1" customWidth="1"/>
    <col min="3593" max="3593" width="8.7109375" style="499" bestFit="1" customWidth="1"/>
    <col min="3594" max="3594" width="10.140625" style="499" bestFit="1" customWidth="1"/>
    <col min="3595" max="3840" width="9.140625" style="499"/>
    <col min="3841" max="3841" width="26.28515625" style="499" customWidth="1"/>
    <col min="3842" max="3842" width="10.85546875" style="499" customWidth="1"/>
    <col min="3843" max="3843" width="10" style="499" customWidth="1"/>
    <col min="3844" max="3844" width="10.5703125" style="499" customWidth="1"/>
    <col min="3845" max="3845" width="11.42578125" style="499" customWidth="1"/>
    <col min="3846" max="3846" width="9.140625" style="499" customWidth="1"/>
    <col min="3847" max="3847" width="9.85546875" style="499" customWidth="1"/>
    <col min="3848" max="3848" width="10.28515625" style="499" bestFit="1" customWidth="1"/>
    <col min="3849" max="3849" width="8.7109375" style="499" bestFit="1" customWidth="1"/>
    <col min="3850" max="3850" width="10.140625" style="499" bestFit="1" customWidth="1"/>
    <col min="3851" max="4096" width="9.140625" style="499"/>
    <col min="4097" max="4097" width="26.28515625" style="499" customWidth="1"/>
    <col min="4098" max="4098" width="10.85546875" style="499" customWidth="1"/>
    <col min="4099" max="4099" width="10" style="499" customWidth="1"/>
    <col min="4100" max="4100" width="10.5703125" style="499" customWidth="1"/>
    <col min="4101" max="4101" width="11.42578125" style="499" customWidth="1"/>
    <col min="4102" max="4102" width="9.140625" style="499" customWidth="1"/>
    <col min="4103" max="4103" width="9.85546875" style="499" customWidth="1"/>
    <col min="4104" max="4104" width="10.28515625" style="499" bestFit="1" customWidth="1"/>
    <col min="4105" max="4105" width="8.7109375" style="499" bestFit="1" customWidth="1"/>
    <col min="4106" max="4106" width="10.140625" style="499" bestFit="1" customWidth="1"/>
    <col min="4107" max="4352" width="9.140625" style="499"/>
    <col min="4353" max="4353" width="26.28515625" style="499" customWidth="1"/>
    <col min="4354" max="4354" width="10.85546875" style="499" customWidth="1"/>
    <col min="4355" max="4355" width="10" style="499" customWidth="1"/>
    <col min="4356" max="4356" width="10.5703125" style="499" customWidth="1"/>
    <col min="4357" max="4357" width="11.42578125" style="499" customWidth="1"/>
    <col min="4358" max="4358" width="9.140625" style="499" customWidth="1"/>
    <col min="4359" max="4359" width="9.85546875" style="499" customWidth="1"/>
    <col min="4360" max="4360" width="10.28515625" style="499" bestFit="1" customWidth="1"/>
    <col min="4361" max="4361" width="8.7109375" style="499" bestFit="1" customWidth="1"/>
    <col min="4362" max="4362" width="10.140625" style="499" bestFit="1" customWidth="1"/>
    <col min="4363" max="4608" width="9.140625" style="499"/>
    <col min="4609" max="4609" width="26.28515625" style="499" customWidth="1"/>
    <col min="4610" max="4610" width="10.85546875" style="499" customWidth="1"/>
    <col min="4611" max="4611" width="10" style="499" customWidth="1"/>
    <col min="4612" max="4612" width="10.5703125" style="499" customWidth="1"/>
    <col min="4613" max="4613" width="11.42578125" style="499" customWidth="1"/>
    <col min="4614" max="4614" width="9.140625" style="499" customWidth="1"/>
    <col min="4615" max="4615" width="9.85546875" style="499" customWidth="1"/>
    <col min="4616" max="4616" width="10.28515625" style="499" bestFit="1" customWidth="1"/>
    <col min="4617" max="4617" width="8.7109375" style="499" bestFit="1" customWidth="1"/>
    <col min="4618" max="4618" width="10.140625" style="499" bestFit="1" customWidth="1"/>
    <col min="4619" max="4864" width="9.140625" style="499"/>
    <col min="4865" max="4865" width="26.28515625" style="499" customWidth="1"/>
    <col min="4866" max="4866" width="10.85546875" style="499" customWidth="1"/>
    <col min="4867" max="4867" width="10" style="499" customWidth="1"/>
    <col min="4868" max="4868" width="10.5703125" style="499" customWidth="1"/>
    <col min="4869" max="4869" width="11.42578125" style="499" customWidth="1"/>
    <col min="4870" max="4870" width="9.140625" style="499" customWidth="1"/>
    <col min="4871" max="4871" width="9.85546875" style="499" customWidth="1"/>
    <col min="4872" max="4872" width="10.28515625" style="499" bestFit="1" customWidth="1"/>
    <col min="4873" max="4873" width="8.7109375" style="499" bestFit="1" customWidth="1"/>
    <col min="4874" max="4874" width="10.140625" style="499" bestFit="1" customWidth="1"/>
    <col min="4875" max="5120" width="9.140625" style="499"/>
    <col min="5121" max="5121" width="26.28515625" style="499" customWidth="1"/>
    <col min="5122" max="5122" width="10.85546875" style="499" customWidth="1"/>
    <col min="5123" max="5123" width="10" style="499" customWidth="1"/>
    <col min="5124" max="5124" width="10.5703125" style="499" customWidth="1"/>
    <col min="5125" max="5125" width="11.42578125" style="499" customWidth="1"/>
    <col min="5126" max="5126" width="9.140625" style="499" customWidth="1"/>
    <col min="5127" max="5127" width="9.85546875" style="499" customWidth="1"/>
    <col min="5128" max="5128" width="10.28515625" style="499" bestFit="1" customWidth="1"/>
    <col min="5129" max="5129" width="8.7109375" style="499" bestFit="1" customWidth="1"/>
    <col min="5130" max="5130" width="10.140625" style="499" bestFit="1" customWidth="1"/>
    <col min="5131" max="5376" width="9.140625" style="499"/>
    <col min="5377" max="5377" width="26.28515625" style="499" customWidth="1"/>
    <col min="5378" max="5378" width="10.85546875" style="499" customWidth="1"/>
    <col min="5379" max="5379" width="10" style="499" customWidth="1"/>
    <col min="5380" max="5380" width="10.5703125" style="499" customWidth="1"/>
    <col min="5381" max="5381" width="11.42578125" style="499" customWidth="1"/>
    <col min="5382" max="5382" width="9.140625" style="499" customWidth="1"/>
    <col min="5383" max="5383" width="9.85546875" style="499" customWidth="1"/>
    <col min="5384" max="5384" width="10.28515625" style="499" bestFit="1" customWidth="1"/>
    <col min="5385" max="5385" width="8.7109375" style="499" bestFit="1" customWidth="1"/>
    <col min="5386" max="5386" width="10.140625" style="499" bestFit="1" customWidth="1"/>
    <col min="5387" max="5632" width="9.140625" style="499"/>
    <col min="5633" max="5633" width="26.28515625" style="499" customWidth="1"/>
    <col min="5634" max="5634" width="10.85546875" style="499" customWidth="1"/>
    <col min="5635" max="5635" width="10" style="499" customWidth="1"/>
    <col min="5636" max="5636" width="10.5703125" style="499" customWidth="1"/>
    <col min="5637" max="5637" width="11.42578125" style="499" customWidth="1"/>
    <col min="5638" max="5638" width="9.140625" style="499" customWidth="1"/>
    <col min="5639" max="5639" width="9.85546875" style="499" customWidth="1"/>
    <col min="5640" max="5640" width="10.28515625" style="499" bestFit="1" customWidth="1"/>
    <col min="5641" max="5641" width="8.7109375" style="499" bestFit="1" customWidth="1"/>
    <col min="5642" max="5642" width="10.140625" style="499" bestFit="1" customWidth="1"/>
    <col min="5643" max="5888" width="9.140625" style="499"/>
    <col min="5889" max="5889" width="26.28515625" style="499" customWidth="1"/>
    <col min="5890" max="5890" width="10.85546875" style="499" customWidth="1"/>
    <col min="5891" max="5891" width="10" style="499" customWidth="1"/>
    <col min="5892" max="5892" width="10.5703125" style="499" customWidth="1"/>
    <col min="5893" max="5893" width="11.42578125" style="499" customWidth="1"/>
    <col min="5894" max="5894" width="9.140625" style="499" customWidth="1"/>
    <col min="5895" max="5895" width="9.85546875" style="499" customWidth="1"/>
    <col min="5896" max="5896" width="10.28515625" style="499" bestFit="1" customWidth="1"/>
    <col min="5897" max="5897" width="8.7109375" style="499" bestFit="1" customWidth="1"/>
    <col min="5898" max="5898" width="10.140625" style="499" bestFit="1" customWidth="1"/>
    <col min="5899" max="6144" width="9.140625" style="499"/>
    <col min="6145" max="6145" width="26.28515625" style="499" customWidth="1"/>
    <col min="6146" max="6146" width="10.85546875" style="499" customWidth="1"/>
    <col min="6147" max="6147" width="10" style="499" customWidth="1"/>
    <col min="6148" max="6148" width="10.5703125" style="499" customWidth="1"/>
    <col min="6149" max="6149" width="11.42578125" style="499" customWidth="1"/>
    <col min="6150" max="6150" width="9.140625" style="499" customWidth="1"/>
    <col min="6151" max="6151" width="9.85546875" style="499" customWidth="1"/>
    <col min="6152" max="6152" width="10.28515625" style="499" bestFit="1" customWidth="1"/>
    <col min="6153" max="6153" width="8.7109375" style="499" bestFit="1" customWidth="1"/>
    <col min="6154" max="6154" width="10.140625" style="499" bestFit="1" customWidth="1"/>
    <col min="6155" max="6400" width="9.140625" style="499"/>
    <col min="6401" max="6401" width="26.28515625" style="499" customWidth="1"/>
    <col min="6402" max="6402" width="10.85546875" style="499" customWidth="1"/>
    <col min="6403" max="6403" width="10" style="499" customWidth="1"/>
    <col min="6404" max="6404" width="10.5703125" style="499" customWidth="1"/>
    <col min="6405" max="6405" width="11.42578125" style="499" customWidth="1"/>
    <col min="6406" max="6406" width="9.140625" style="499" customWidth="1"/>
    <col min="6407" max="6407" width="9.85546875" style="499" customWidth="1"/>
    <col min="6408" max="6408" width="10.28515625" style="499" bestFit="1" customWidth="1"/>
    <col min="6409" max="6409" width="8.7109375" style="499" bestFit="1" customWidth="1"/>
    <col min="6410" max="6410" width="10.140625" style="499" bestFit="1" customWidth="1"/>
    <col min="6411" max="6656" width="9.140625" style="499"/>
    <col min="6657" max="6657" width="26.28515625" style="499" customWidth="1"/>
    <col min="6658" max="6658" width="10.85546875" style="499" customWidth="1"/>
    <col min="6659" max="6659" width="10" style="499" customWidth="1"/>
    <col min="6660" max="6660" width="10.5703125" style="499" customWidth="1"/>
    <col min="6661" max="6661" width="11.42578125" style="499" customWidth="1"/>
    <col min="6662" max="6662" width="9.140625" style="499" customWidth="1"/>
    <col min="6663" max="6663" width="9.85546875" style="499" customWidth="1"/>
    <col min="6664" max="6664" width="10.28515625" style="499" bestFit="1" customWidth="1"/>
    <col min="6665" max="6665" width="8.7109375" style="499" bestFit="1" customWidth="1"/>
    <col min="6666" max="6666" width="10.140625" style="499" bestFit="1" customWidth="1"/>
    <col min="6667" max="6912" width="9.140625" style="499"/>
    <col min="6913" max="6913" width="26.28515625" style="499" customWidth="1"/>
    <col min="6914" max="6914" width="10.85546875" style="499" customWidth="1"/>
    <col min="6915" max="6915" width="10" style="499" customWidth="1"/>
    <col min="6916" max="6916" width="10.5703125" style="499" customWidth="1"/>
    <col min="6917" max="6917" width="11.42578125" style="499" customWidth="1"/>
    <col min="6918" max="6918" width="9.140625" style="499" customWidth="1"/>
    <col min="6919" max="6919" width="9.85546875" style="499" customWidth="1"/>
    <col min="6920" max="6920" width="10.28515625" style="499" bestFit="1" customWidth="1"/>
    <col min="6921" max="6921" width="8.7109375" style="499" bestFit="1" customWidth="1"/>
    <col min="6922" max="6922" width="10.140625" style="499" bestFit="1" customWidth="1"/>
    <col min="6923" max="7168" width="9.140625" style="499"/>
    <col min="7169" max="7169" width="26.28515625" style="499" customWidth="1"/>
    <col min="7170" max="7170" width="10.85546875" style="499" customWidth="1"/>
    <col min="7171" max="7171" width="10" style="499" customWidth="1"/>
    <col min="7172" max="7172" width="10.5703125" style="499" customWidth="1"/>
    <col min="7173" max="7173" width="11.42578125" style="499" customWidth="1"/>
    <col min="7174" max="7174" width="9.140625" style="499" customWidth="1"/>
    <col min="7175" max="7175" width="9.85546875" style="499" customWidth="1"/>
    <col min="7176" max="7176" width="10.28515625" style="499" bestFit="1" customWidth="1"/>
    <col min="7177" max="7177" width="8.7109375" style="499" bestFit="1" customWidth="1"/>
    <col min="7178" max="7178" width="10.140625" style="499" bestFit="1" customWidth="1"/>
    <col min="7179" max="7424" width="9.140625" style="499"/>
    <col min="7425" max="7425" width="26.28515625" style="499" customWidth="1"/>
    <col min="7426" max="7426" width="10.85546875" style="499" customWidth="1"/>
    <col min="7427" max="7427" width="10" style="499" customWidth="1"/>
    <col min="7428" max="7428" width="10.5703125" style="499" customWidth="1"/>
    <col min="7429" max="7429" width="11.42578125" style="499" customWidth="1"/>
    <col min="7430" max="7430" width="9.140625" style="499" customWidth="1"/>
    <col min="7431" max="7431" width="9.85546875" style="499" customWidth="1"/>
    <col min="7432" max="7432" width="10.28515625" style="499" bestFit="1" customWidth="1"/>
    <col min="7433" max="7433" width="8.7109375" style="499" bestFit="1" customWidth="1"/>
    <col min="7434" max="7434" width="10.140625" style="499" bestFit="1" customWidth="1"/>
    <col min="7435" max="7680" width="9.140625" style="499"/>
    <col min="7681" max="7681" width="26.28515625" style="499" customWidth="1"/>
    <col min="7682" max="7682" width="10.85546875" style="499" customWidth="1"/>
    <col min="7683" max="7683" width="10" style="499" customWidth="1"/>
    <col min="7684" max="7684" width="10.5703125" style="499" customWidth="1"/>
    <col min="7685" max="7685" width="11.42578125" style="499" customWidth="1"/>
    <col min="7686" max="7686" width="9.140625" style="499" customWidth="1"/>
    <col min="7687" max="7687" width="9.85546875" style="499" customWidth="1"/>
    <col min="7688" max="7688" width="10.28515625" style="499" bestFit="1" customWidth="1"/>
    <col min="7689" max="7689" width="8.7109375" style="499" bestFit="1" customWidth="1"/>
    <col min="7690" max="7690" width="10.140625" style="499" bestFit="1" customWidth="1"/>
    <col min="7691" max="7936" width="9.140625" style="499"/>
    <col min="7937" max="7937" width="26.28515625" style="499" customWidth="1"/>
    <col min="7938" max="7938" width="10.85546875" style="499" customWidth="1"/>
    <col min="7939" max="7939" width="10" style="499" customWidth="1"/>
    <col min="7940" max="7940" width="10.5703125" style="499" customWidth="1"/>
    <col min="7941" max="7941" width="11.42578125" style="499" customWidth="1"/>
    <col min="7942" max="7942" width="9.140625" style="499" customWidth="1"/>
    <col min="7943" max="7943" width="9.85546875" style="499" customWidth="1"/>
    <col min="7944" max="7944" width="10.28515625" style="499" bestFit="1" customWidth="1"/>
    <col min="7945" max="7945" width="8.7109375" style="499" bestFit="1" customWidth="1"/>
    <col min="7946" max="7946" width="10.140625" style="499" bestFit="1" customWidth="1"/>
    <col min="7947" max="8192" width="9.140625" style="499"/>
    <col min="8193" max="8193" width="26.28515625" style="499" customWidth="1"/>
    <col min="8194" max="8194" width="10.85546875" style="499" customWidth="1"/>
    <col min="8195" max="8195" width="10" style="499" customWidth="1"/>
    <col min="8196" max="8196" width="10.5703125" style="499" customWidth="1"/>
    <col min="8197" max="8197" width="11.42578125" style="499" customWidth="1"/>
    <col min="8198" max="8198" width="9.140625" style="499" customWidth="1"/>
    <col min="8199" max="8199" width="9.85546875" style="499" customWidth="1"/>
    <col min="8200" max="8200" width="10.28515625" style="499" bestFit="1" customWidth="1"/>
    <col min="8201" max="8201" width="8.7109375" style="499" bestFit="1" customWidth="1"/>
    <col min="8202" max="8202" width="10.140625" style="499" bestFit="1" customWidth="1"/>
    <col min="8203" max="8448" width="9.140625" style="499"/>
    <col min="8449" max="8449" width="26.28515625" style="499" customWidth="1"/>
    <col min="8450" max="8450" width="10.85546875" style="499" customWidth="1"/>
    <col min="8451" max="8451" width="10" style="499" customWidth="1"/>
    <col min="8452" max="8452" width="10.5703125" style="499" customWidth="1"/>
    <col min="8453" max="8453" width="11.42578125" style="499" customWidth="1"/>
    <col min="8454" max="8454" width="9.140625" style="499" customWidth="1"/>
    <col min="8455" max="8455" width="9.85546875" style="499" customWidth="1"/>
    <col min="8456" max="8456" width="10.28515625" style="499" bestFit="1" customWidth="1"/>
    <col min="8457" max="8457" width="8.7109375" style="499" bestFit="1" customWidth="1"/>
    <col min="8458" max="8458" width="10.140625" style="499" bestFit="1" customWidth="1"/>
    <col min="8459" max="8704" width="9.140625" style="499"/>
    <col min="8705" max="8705" width="26.28515625" style="499" customWidth="1"/>
    <col min="8706" max="8706" width="10.85546875" style="499" customWidth="1"/>
    <col min="8707" max="8707" width="10" style="499" customWidth="1"/>
    <col min="8708" max="8708" width="10.5703125" style="499" customWidth="1"/>
    <col min="8709" max="8709" width="11.42578125" style="499" customWidth="1"/>
    <col min="8710" max="8710" width="9.140625" style="499" customWidth="1"/>
    <col min="8711" max="8711" width="9.85546875" style="499" customWidth="1"/>
    <col min="8712" max="8712" width="10.28515625" style="499" bestFit="1" customWidth="1"/>
    <col min="8713" max="8713" width="8.7109375" style="499" bestFit="1" customWidth="1"/>
    <col min="8714" max="8714" width="10.140625" style="499" bestFit="1" customWidth="1"/>
    <col min="8715" max="8960" width="9.140625" style="499"/>
    <col min="8961" max="8961" width="26.28515625" style="499" customWidth="1"/>
    <col min="8962" max="8962" width="10.85546875" style="499" customWidth="1"/>
    <col min="8963" max="8963" width="10" style="499" customWidth="1"/>
    <col min="8964" max="8964" width="10.5703125" style="499" customWidth="1"/>
    <col min="8965" max="8965" width="11.42578125" style="499" customWidth="1"/>
    <col min="8966" max="8966" width="9.140625" style="499" customWidth="1"/>
    <col min="8967" max="8967" width="9.85546875" style="499" customWidth="1"/>
    <col min="8968" max="8968" width="10.28515625" style="499" bestFit="1" customWidth="1"/>
    <col min="8969" max="8969" width="8.7109375" style="499" bestFit="1" customWidth="1"/>
    <col min="8970" max="8970" width="10.140625" style="499" bestFit="1" customWidth="1"/>
    <col min="8971" max="9216" width="9.140625" style="499"/>
    <col min="9217" max="9217" width="26.28515625" style="499" customWidth="1"/>
    <col min="9218" max="9218" width="10.85546875" style="499" customWidth="1"/>
    <col min="9219" max="9219" width="10" style="499" customWidth="1"/>
    <col min="9220" max="9220" width="10.5703125" style="499" customWidth="1"/>
    <col min="9221" max="9221" width="11.42578125" style="499" customWidth="1"/>
    <col min="9222" max="9222" width="9.140625" style="499" customWidth="1"/>
    <col min="9223" max="9223" width="9.85546875" style="499" customWidth="1"/>
    <col min="9224" max="9224" width="10.28515625" style="499" bestFit="1" customWidth="1"/>
    <col min="9225" max="9225" width="8.7109375" style="499" bestFit="1" customWidth="1"/>
    <col min="9226" max="9226" width="10.140625" style="499" bestFit="1" customWidth="1"/>
    <col min="9227" max="9472" width="9.140625" style="499"/>
    <col min="9473" max="9473" width="26.28515625" style="499" customWidth="1"/>
    <col min="9474" max="9474" width="10.85546875" style="499" customWidth="1"/>
    <col min="9475" max="9475" width="10" style="499" customWidth="1"/>
    <col min="9476" max="9476" width="10.5703125" style="499" customWidth="1"/>
    <col min="9477" max="9477" width="11.42578125" style="499" customWidth="1"/>
    <col min="9478" max="9478" width="9.140625" style="499" customWidth="1"/>
    <col min="9479" max="9479" width="9.85546875" style="499" customWidth="1"/>
    <col min="9480" max="9480" width="10.28515625" style="499" bestFit="1" customWidth="1"/>
    <col min="9481" max="9481" width="8.7109375" style="499" bestFit="1" customWidth="1"/>
    <col min="9482" max="9482" width="10.140625" style="499" bestFit="1" customWidth="1"/>
    <col min="9483" max="9728" width="9.140625" style="499"/>
    <col min="9729" max="9729" width="26.28515625" style="499" customWidth="1"/>
    <col min="9730" max="9730" width="10.85546875" style="499" customWidth="1"/>
    <col min="9731" max="9731" width="10" style="499" customWidth="1"/>
    <col min="9732" max="9732" width="10.5703125" style="499" customWidth="1"/>
    <col min="9733" max="9733" width="11.42578125" style="499" customWidth="1"/>
    <col min="9734" max="9734" width="9.140625" style="499" customWidth="1"/>
    <col min="9735" max="9735" width="9.85546875" style="499" customWidth="1"/>
    <col min="9736" max="9736" width="10.28515625" style="499" bestFit="1" customWidth="1"/>
    <col min="9737" max="9737" width="8.7109375" style="499" bestFit="1" customWidth="1"/>
    <col min="9738" max="9738" width="10.140625" style="499" bestFit="1" customWidth="1"/>
    <col min="9739" max="9984" width="9.140625" style="499"/>
    <col min="9985" max="9985" width="26.28515625" style="499" customWidth="1"/>
    <col min="9986" max="9986" width="10.85546875" style="499" customWidth="1"/>
    <col min="9987" max="9987" width="10" style="499" customWidth="1"/>
    <col min="9988" max="9988" width="10.5703125" style="499" customWidth="1"/>
    <col min="9989" max="9989" width="11.42578125" style="499" customWidth="1"/>
    <col min="9990" max="9990" width="9.140625" style="499" customWidth="1"/>
    <col min="9991" max="9991" width="9.85546875" style="499" customWidth="1"/>
    <col min="9992" max="9992" width="10.28515625" style="499" bestFit="1" customWidth="1"/>
    <col min="9993" max="9993" width="8.7109375" style="499" bestFit="1" customWidth="1"/>
    <col min="9994" max="9994" width="10.140625" style="499" bestFit="1" customWidth="1"/>
    <col min="9995" max="10240" width="9.140625" style="499"/>
    <col min="10241" max="10241" width="26.28515625" style="499" customWidth="1"/>
    <col min="10242" max="10242" width="10.85546875" style="499" customWidth="1"/>
    <col min="10243" max="10243" width="10" style="499" customWidth="1"/>
    <col min="10244" max="10244" width="10.5703125" style="499" customWidth="1"/>
    <col min="10245" max="10245" width="11.42578125" style="499" customWidth="1"/>
    <col min="10246" max="10246" width="9.140625" style="499" customWidth="1"/>
    <col min="10247" max="10247" width="9.85546875" style="499" customWidth="1"/>
    <col min="10248" max="10248" width="10.28515625" style="499" bestFit="1" customWidth="1"/>
    <col min="10249" max="10249" width="8.7109375" style="499" bestFit="1" customWidth="1"/>
    <col min="10250" max="10250" width="10.140625" style="499" bestFit="1" customWidth="1"/>
    <col min="10251" max="10496" width="9.140625" style="499"/>
    <col min="10497" max="10497" width="26.28515625" style="499" customWidth="1"/>
    <col min="10498" max="10498" width="10.85546875" style="499" customWidth="1"/>
    <col min="10499" max="10499" width="10" style="499" customWidth="1"/>
    <col min="10500" max="10500" width="10.5703125" style="499" customWidth="1"/>
    <col min="10501" max="10501" width="11.42578125" style="499" customWidth="1"/>
    <col min="10502" max="10502" width="9.140625" style="499" customWidth="1"/>
    <col min="10503" max="10503" width="9.85546875" style="499" customWidth="1"/>
    <col min="10504" max="10504" width="10.28515625" style="499" bestFit="1" customWidth="1"/>
    <col min="10505" max="10505" width="8.7109375" style="499" bestFit="1" customWidth="1"/>
    <col min="10506" max="10506" width="10.140625" style="499" bestFit="1" customWidth="1"/>
    <col min="10507" max="10752" width="9.140625" style="499"/>
    <col min="10753" max="10753" width="26.28515625" style="499" customWidth="1"/>
    <col min="10754" max="10754" width="10.85546875" style="499" customWidth="1"/>
    <col min="10755" max="10755" width="10" style="499" customWidth="1"/>
    <col min="10756" max="10756" width="10.5703125" style="499" customWidth="1"/>
    <col min="10757" max="10757" width="11.42578125" style="499" customWidth="1"/>
    <col min="10758" max="10758" width="9.140625" style="499" customWidth="1"/>
    <col min="10759" max="10759" width="9.85546875" style="499" customWidth="1"/>
    <col min="10760" max="10760" width="10.28515625" style="499" bestFit="1" customWidth="1"/>
    <col min="10761" max="10761" width="8.7109375" style="499" bestFit="1" customWidth="1"/>
    <col min="10762" max="10762" width="10.140625" style="499" bestFit="1" customWidth="1"/>
    <col min="10763" max="11008" width="9.140625" style="499"/>
    <col min="11009" max="11009" width="26.28515625" style="499" customWidth="1"/>
    <col min="11010" max="11010" width="10.85546875" style="499" customWidth="1"/>
    <col min="11011" max="11011" width="10" style="499" customWidth="1"/>
    <col min="11012" max="11012" width="10.5703125" style="499" customWidth="1"/>
    <col min="11013" max="11013" width="11.42578125" style="499" customWidth="1"/>
    <col min="11014" max="11014" width="9.140625" style="499" customWidth="1"/>
    <col min="11015" max="11015" width="9.85546875" style="499" customWidth="1"/>
    <col min="11016" max="11016" width="10.28515625" style="499" bestFit="1" customWidth="1"/>
    <col min="11017" max="11017" width="8.7109375" style="499" bestFit="1" customWidth="1"/>
    <col min="11018" max="11018" width="10.140625" style="499" bestFit="1" customWidth="1"/>
    <col min="11019" max="11264" width="9.140625" style="499"/>
    <col min="11265" max="11265" width="26.28515625" style="499" customWidth="1"/>
    <col min="11266" max="11266" width="10.85546875" style="499" customWidth="1"/>
    <col min="11267" max="11267" width="10" style="499" customWidth="1"/>
    <col min="11268" max="11268" width="10.5703125" style="499" customWidth="1"/>
    <col min="11269" max="11269" width="11.42578125" style="499" customWidth="1"/>
    <col min="11270" max="11270" width="9.140625" style="499" customWidth="1"/>
    <col min="11271" max="11271" width="9.85546875" style="499" customWidth="1"/>
    <col min="11272" max="11272" width="10.28515625" style="499" bestFit="1" customWidth="1"/>
    <col min="11273" max="11273" width="8.7109375" style="499" bestFit="1" customWidth="1"/>
    <col min="11274" max="11274" width="10.140625" style="499" bestFit="1" customWidth="1"/>
    <col min="11275" max="11520" width="9.140625" style="499"/>
    <col min="11521" max="11521" width="26.28515625" style="499" customWidth="1"/>
    <col min="11522" max="11522" width="10.85546875" style="499" customWidth="1"/>
    <col min="11523" max="11523" width="10" style="499" customWidth="1"/>
    <col min="11524" max="11524" width="10.5703125" style="499" customWidth="1"/>
    <col min="11525" max="11525" width="11.42578125" style="499" customWidth="1"/>
    <col min="11526" max="11526" width="9.140625" style="499" customWidth="1"/>
    <col min="11527" max="11527" width="9.85546875" style="499" customWidth="1"/>
    <col min="11528" max="11528" width="10.28515625" style="499" bestFit="1" customWidth="1"/>
    <col min="11529" max="11529" width="8.7109375" style="499" bestFit="1" customWidth="1"/>
    <col min="11530" max="11530" width="10.140625" style="499" bestFit="1" customWidth="1"/>
    <col min="11531" max="11776" width="9.140625" style="499"/>
    <col min="11777" max="11777" width="26.28515625" style="499" customWidth="1"/>
    <col min="11778" max="11778" width="10.85546875" style="499" customWidth="1"/>
    <col min="11779" max="11779" width="10" style="499" customWidth="1"/>
    <col min="11780" max="11780" width="10.5703125" style="499" customWidth="1"/>
    <col min="11781" max="11781" width="11.42578125" style="499" customWidth="1"/>
    <col min="11782" max="11782" width="9.140625" style="499" customWidth="1"/>
    <col min="11783" max="11783" width="9.85546875" style="499" customWidth="1"/>
    <col min="11784" max="11784" width="10.28515625" style="499" bestFit="1" customWidth="1"/>
    <col min="11785" max="11785" width="8.7109375" style="499" bestFit="1" customWidth="1"/>
    <col min="11786" max="11786" width="10.140625" style="499" bestFit="1" customWidth="1"/>
    <col min="11787" max="12032" width="9.140625" style="499"/>
    <col min="12033" max="12033" width="26.28515625" style="499" customWidth="1"/>
    <col min="12034" max="12034" width="10.85546875" style="499" customWidth="1"/>
    <col min="12035" max="12035" width="10" style="499" customWidth="1"/>
    <col min="12036" max="12036" width="10.5703125" style="499" customWidth="1"/>
    <col min="12037" max="12037" width="11.42578125" style="499" customWidth="1"/>
    <col min="12038" max="12038" width="9.140625" style="499" customWidth="1"/>
    <col min="12039" max="12039" width="9.85546875" style="499" customWidth="1"/>
    <col min="12040" max="12040" width="10.28515625" style="499" bestFit="1" customWidth="1"/>
    <col min="12041" max="12041" width="8.7109375" style="499" bestFit="1" customWidth="1"/>
    <col min="12042" max="12042" width="10.140625" style="499" bestFit="1" customWidth="1"/>
    <col min="12043" max="12288" width="9.140625" style="499"/>
    <col min="12289" max="12289" width="26.28515625" style="499" customWidth="1"/>
    <col min="12290" max="12290" width="10.85546875" style="499" customWidth="1"/>
    <col min="12291" max="12291" width="10" style="499" customWidth="1"/>
    <col min="12292" max="12292" width="10.5703125" style="499" customWidth="1"/>
    <col min="12293" max="12293" width="11.42578125" style="499" customWidth="1"/>
    <col min="12294" max="12294" width="9.140625" style="499" customWidth="1"/>
    <col min="12295" max="12295" width="9.85546875" style="499" customWidth="1"/>
    <col min="12296" max="12296" width="10.28515625" style="499" bestFit="1" customWidth="1"/>
    <col min="12297" max="12297" width="8.7109375" style="499" bestFit="1" customWidth="1"/>
    <col min="12298" max="12298" width="10.140625" style="499" bestFit="1" customWidth="1"/>
    <col min="12299" max="12544" width="9.140625" style="499"/>
    <col min="12545" max="12545" width="26.28515625" style="499" customWidth="1"/>
    <col min="12546" max="12546" width="10.85546875" style="499" customWidth="1"/>
    <col min="12547" max="12547" width="10" style="499" customWidth="1"/>
    <col min="12548" max="12548" width="10.5703125" style="499" customWidth="1"/>
    <col min="12549" max="12549" width="11.42578125" style="499" customWidth="1"/>
    <col min="12550" max="12550" width="9.140625" style="499" customWidth="1"/>
    <col min="12551" max="12551" width="9.85546875" style="499" customWidth="1"/>
    <col min="12552" max="12552" width="10.28515625" style="499" bestFit="1" customWidth="1"/>
    <col min="12553" max="12553" width="8.7109375" style="499" bestFit="1" customWidth="1"/>
    <col min="12554" max="12554" width="10.140625" style="499" bestFit="1" customWidth="1"/>
    <col min="12555" max="12800" width="9.140625" style="499"/>
    <col min="12801" max="12801" width="26.28515625" style="499" customWidth="1"/>
    <col min="12802" max="12802" width="10.85546875" style="499" customWidth="1"/>
    <col min="12803" max="12803" width="10" style="499" customWidth="1"/>
    <col min="12804" max="12804" width="10.5703125" style="499" customWidth="1"/>
    <col min="12805" max="12805" width="11.42578125" style="499" customWidth="1"/>
    <col min="12806" max="12806" width="9.140625" style="499" customWidth="1"/>
    <col min="12807" max="12807" width="9.85546875" style="499" customWidth="1"/>
    <col min="12808" max="12808" width="10.28515625" style="499" bestFit="1" customWidth="1"/>
    <col min="12809" max="12809" width="8.7109375" style="499" bestFit="1" customWidth="1"/>
    <col min="12810" max="12810" width="10.140625" style="499" bestFit="1" customWidth="1"/>
    <col min="12811" max="13056" width="9.140625" style="499"/>
    <col min="13057" max="13057" width="26.28515625" style="499" customWidth="1"/>
    <col min="13058" max="13058" width="10.85546875" style="499" customWidth="1"/>
    <col min="13059" max="13059" width="10" style="499" customWidth="1"/>
    <col min="13060" max="13060" width="10.5703125" style="499" customWidth="1"/>
    <col min="13061" max="13061" width="11.42578125" style="499" customWidth="1"/>
    <col min="13062" max="13062" width="9.140625" style="499" customWidth="1"/>
    <col min="13063" max="13063" width="9.85546875" style="499" customWidth="1"/>
    <col min="13064" max="13064" width="10.28515625" style="499" bestFit="1" customWidth="1"/>
    <col min="13065" max="13065" width="8.7109375" style="499" bestFit="1" customWidth="1"/>
    <col min="13066" max="13066" width="10.140625" style="499" bestFit="1" customWidth="1"/>
    <col min="13067" max="13312" width="9.140625" style="499"/>
    <col min="13313" max="13313" width="26.28515625" style="499" customWidth="1"/>
    <col min="13314" max="13314" width="10.85546875" style="499" customWidth="1"/>
    <col min="13315" max="13315" width="10" style="499" customWidth="1"/>
    <col min="13316" max="13316" width="10.5703125" style="499" customWidth="1"/>
    <col min="13317" max="13317" width="11.42578125" style="499" customWidth="1"/>
    <col min="13318" max="13318" width="9.140625" style="499" customWidth="1"/>
    <col min="13319" max="13319" width="9.85546875" style="499" customWidth="1"/>
    <col min="13320" max="13320" width="10.28515625" style="499" bestFit="1" customWidth="1"/>
    <col min="13321" max="13321" width="8.7109375" style="499" bestFit="1" customWidth="1"/>
    <col min="13322" max="13322" width="10.140625" style="499" bestFit="1" customWidth="1"/>
    <col min="13323" max="13568" width="9.140625" style="499"/>
    <col min="13569" max="13569" width="26.28515625" style="499" customWidth="1"/>
    <col min="13570" max="13570" width="10.85546875" style="499" customWidth="1"/>
    <col min="13571" max="13571" width="10" style="499" customWidth="1"/>
    <col min="13572" max="13572" width="10.5703125" style="499" customWidth="1"/>
    <col min="13573" max="13573" width="11.42578125" style="499" customWidth="1"/>
    <col min="13574" max="13574" width="9.140625" style="499" customWidth="1"/>
    <col min="13575" max="13575" width="9.85546875" style="499" customWidth="1"/>
    <col min="13576" max="13576" width="10.28515625" style="499" bestFit="1" customWidth="1"/>
    <col min="13577" max="13577" width="8.7109375" style="499" bestFit="1" customWidth="1"/>
    <col min="13578" max="13578" width="10.140625" style="499" bestFit="1" customWidth="1"/>
    <col min="13579" max="13824" width="9.140625" style="499"/>
    <col min="13825" max="13825" width="26.28515625" style="499" customWidth="1"/>
    <col min="13826" max="13826" width="10.85546875" style="499" customWidth="1"/>
    <col min="13827" max="13827" width="10" style="499" customWidth="1"/>
    <col min="13828" max="13828" width="10.5703125" style="499" customWidth="1"/>
    <col min="13829" max="13829" width="11.42578125" style="499" customWidth="1"/>
    <col min="13830" max="13830" width="9.140625" style="499" customWidth="1"/>
    <col min="13831" max="13831" width="9.85546875" style="499" customWidth="1"/>
    <col min="13832" max="13832" width="10.28515625" style="499" bestFit="1" customWidth="1"/>
    <col min="13833" max="13833" width="8.7109375" style="499" bestFit="1" customWidth="1"/>
    <col min="13834" max="13834" width="10.140625" style="499" bestFit="1" customWidth="1"/>
    <col min="13835" max="14080" width="9.140625" style="499"/>
    <col min="14081" max="14081" width="26.28515625" style="499" customWidth="1"/>
    <col min="14082" max="14082" width="10.85546875" style="499" customWidth="1"/>
    <col min="14083" max="14083" width="10" style="499" customWidth="1"/>
    <col min="14084" max="14084" width="10.5703125" style="499" customWidth="1"/>
    <col min="14085" max="14085" width="11.42578125" style="499" customWidth="1"/>
    <col min="14086" max="14086" width="9.140625" style="499" customWidth="1"/>
    <col min="14087" max="14087" width="9.85546875" style="499" customWidth="1"/>
    <col min="14088" max="14088" width="10.28515625" style="499" bestFit="1" customWidth="1"/>
    <col min="14089" max="14089" width="8.7109375" style="499" bestFit="1" customWidth="1"/>
    <col min="14090" max="14090" width="10.140625" style="499" bestFit="1" customWidth="1"/>
    <col min="14091" max="14336" width="9.140625" style="499"/>
    <col min="14337" max="14337" width="26.28515625" style="499" customWidth="1"/>
    <col min="14338" max="14338" width="10.85546875" style="499" customWidth="1"/>
    <col min="14339" max="14339" width="10" style="499" customWidth="1"/>
    <col min="14340" max="14340" width="10.5703125" style="499" customWidth="1"/>
    <col min="14341" max="14341" width="11.42578125" style="499" customWidth="1"/>
    <col min="14342" max="14342" width="9.140625" style="499" customWidth="1"/>
    <col min="14343" max="14343" width="9.85546875" style="499" customWidth="1"/>
    <col min="14344" max="14344" width="10.28515625" style="499" bestFit="1" customWidth="1"/>
    <col min="14345" max="14345" width="8.7109375" style="499" bestFit="1" customWidth="1"/>
    <col min="14346" max="14346" width="10.140625" style="499" bestFit="1" customWidth="1"/>
    <col min="14347" max="14592" width="9.140625" style="499"/>
    <col min="14593" max="14593" width="26.28515625" style="499" customWidth="1"/>
    <col min="14594" max="14594" width="10.85546875" style="499" customWidth="1"/>
    <col min="14595" max="14595" width="10" style="499" customWidth="1"/>
    <col min="14596" max="14596" width="10.5703125" style="499" customWidth="1"/>
    <col min="14597" max="14597" width="11.42578125" style="499" customWidth="1"/>
    <col min="14598" max="14598" width="9.140625" style="499" customWidth="1"/>
    <col min="14599" max="14599" width="9.85546875" style="499" customWidth="1"/>
    <col min="14600" max="14600" width="10.28515625" style="499" bestFit="1" customWidth="1"/>
    <col min="14601" max="14601" width="8.7109375" style="499" bestFit="1" customWidth="1"/>
    <col min="14602" max="14602" width="10.140625" style="499" bestFit="1" customWidth="1"/>
    <col min="14603" max="14848" width="9.140625" style="499"/>
    <col min="14849" max="14849" width="26.28515625" style="499" customWidth="1"/>
    <col min="14850" max="14850" width="10.85546875" style="499" customWidth="1"/>
    <col min="14851" max="14851" width="10" style="499" customWidth="1"/>
    <col min="14852" max="14852" width="10.5703125" style="499" customWidth="1"/>
    <col min="14853" max="14853" width="11.42578125" style="499" customWidth="1"/>
    <col min="14854" max="14854" width="9.140625" style="499" customWidth="1"/>
    <col min="14855" max="14855" width="9.85546875" style="499" customWidth="1"/>
    <col min="14856" max="14856" width="10.28515625" style="499" bestFit="1" customWidth="1"/>
    <col min="14857" max="14857" width="8.7109375" style="499" bestFit="1" customWidth="1"/>
    <col min="14858" max="14858" width="10.140625" style="499" bestFit="1" customWidth="1"/>
    <col min="14859" max="15104" width="9.140625" style="499"/>
    <col min="15105" max="15105" width="26.28515625" style="499" customWidth="1"/>
    <col min="15106" max="15106" width="10.85546875" style="499" customWidth="1"/>
    <col min="15107" max="15107" width="10" style="499" customWidth="1"/>
    <col min="15108" max="15108" width="10.5703125" style="499" customWidth="1"/>
    <col min="15109" max="15109" width="11.42578125" style="499" customWidth="1"/>
    <col min="15110" max="15110" width="9.140625" style="499" customWidth="1"/>
    <col min="15111" max="15111" width="9.85546875" style="499" customWidth="1"/>
    <col min="15112" max="15112" width="10.28515625" style="499" bestFit="1" customWidth="1"/>
    <col min="15113" max="15113" width="8.7109375" style="499" bestFit="1" customWidth="1"/>
    <col min="15114" max="15114" width="10.140625" style="499" bestFit="1" customWidth="1"/>
    <col min="15115" max="15360" width="9.140625" style="499"/>
    <col min="15361" max="15361" width="26.28515625" style="499" customWidth="1"/>
    <col min="15362" max="15362" width="10.85546875" style="499" customWidth="1"/>
    <col min="15363" max="15363" width="10" style="499" customWidth="1"/>
    <col min="15364" max="15364" width="10.5703125" style="499" customWidth="1"/>
    <col min="15365" max="15365" width="11.42578125" style="499" customWidth="1"/>
    <col min="15366" max="15366" width="9.140625" style="499" customWidth="1"/>
    <col min="15367" max="15367" width="9.85546875" style="499" customWidth="1"/>
    <col min="15368" max="15368" width="10.28515625" style="499" bestFit="1" customWidth="1"/>
    <col min="15369" max="15369" width="8.7109375" style="499" bestFit="1" customWidth="1"/>
    <col min="15370" max="15370" width="10.140625" style="499" bestFit="1" customWidth="1"/>
    <col min="15371" max="15616" width="9.140625" style="499"/>
    <col min="15617" max="15617" width="26.28515625" style="499" customWidth="1"/>
    <col min="15618" max="15618" width="10.85546875" style="499" customWidth="1"/>
    <col min="15619" max="15619" width="10" style="499" customWidth="1"/>
    <col min="15620" max="15620" width="10.5703125" style="499" customWidth="1"/>
    <col min="15621" max="15621" width="11.42578125" style="499" customWidth="1"/>
    <col min="15622" max="15622" width="9.140625" style="499" customWidth="1"/>
    <col min="15623" max="15623" width="9.85546875" style="499" customWidth="1"/>
    <col min="15624" max="15624" width="10.28515625" style="499" bestFit="1" customWidth="1"/>
    <col min="15625" max="15625" width="8.7109375" style="499" bestFit="1" customWidth="1"/>
    <col min="15626" max="15626" width="10.140625" style="499" bestFit="1" customWidth="1"/>
    <col min="15627" max="15872" width="9.140625" style="499"/>
    <col min="15873" max="15873" width="26.28515625" style="499" customWidth="1"/>
    <col min="15874" max="15874" width="10.85546875" style="499" customWidth="1"/>
    <col min="15875" max="15875" width="10" style="499" customWidth="1"/>
    <col min="15876" max="15876" width="10.5703125" style="499" customWidth="1"/>
    <col min="15877" max="15877" width="11.42578125" style="499" customWidth="1"/>
    <col min="15878" max="15878" width="9.140625" style="499" customWidth="1"/>
    <col min="15879" max="15879" width="9.85546875" style="499" customWidth="1"/>
    <col min="15880" max="15880" width="10.28515625" style="499" bestFit="1" customWidth="1"/>
    <col min="15881" max="15881" width="8.7109375" style="499" bestFit="1" customWidth="1"/>
    <col min="15882" max="15882" width="10.140625" style="499" bestFit="1" customWidth="1"/>
    <col min="15883" max="16128" width="9.140625" style="499"/>
    <col min="16129" max="16129" width="26.28515625" style="499" customWidth="1"/>
    <col min="16130" max="16130" width="10.85546875" style="499" customWidth="1"/>
    <col min="16131" max="16131" width="10" style="499" customWidth="1"/>
    <col min="16132" max="16132" width="10.5703125" style="499" customWidth="1"/>
    <col min="16133" max="16133" width="11.42578125" style="499" customWidth="1"/>
    <col min="16134" max="16134" width="9.140625" style="499" customWidth="1"/>
    <col min="16135" max="16135" width="9.85546875" style="499" customWidth="1"/>
    <col min="16136" max="16136" width="10.28515625" style="499" bestFit="1" customWidth="1"/>
    <col min="16137" max="16137" width="8.7109375" style="499" bestFit="1" customWidth="1"/>
    <col min="16138" max="16138" width="10.140625" style="499" bestFit="1" customWidth="1"/>
    <col min="16139" max="16384" width="9.140625" style="499"/>
  </cols>
  <sheetData>
    <row r="1" spans="1:13">
      <c r="A1" s="1940" t="s">
        <v>1146</v>
      </c>
      <c r="B1" s="1940"/>
      <c r="C1" s="1940"/>
      <c r="D1" s="1940"/>
      <c r="E1" s="1940"/>
      <c r="F1" s="1940"/>
      <c r="G1" s="1940"/>
      <c r="H1" s="1940"/>
      <c r="I1" s="1940"/>
      <c r="J1" s="1940"/>
    </row>
    <row r="2" spans="1:13" ht="15.75">
      <c r="A2" s="1939" t="s">
        <v>1112</v>
      </c>
      <c r="B2" s="1939"/>
      <c r="C2" s="1939"/>
      <c r="D2" s="1939"/>
      <c r="E2" s="1939"/>
      <c r="F2" s="1939"/>
      <c r="G2" s="1939"/>
      <c r="H2" s="1939"/>
      <c r="I2" s="1939"/>
      <c r="J2" s="1939"/>
      <c r="K2" s="547"/>
      <c r="L2" s="547"/>
      <c r="M2" s="547"/>
    </row>
    <row r="3" spans="1:13" ht="24" customHeight="1" thickBot="1">
      <c r="A3" s="1948" t="s">
        <v>1153</v>
      </c>
      <c r="B3" s="1948"/>
      <c r="C3" s="1948"/>
      <c r="D3" s="1948"/>
      <c r="E3" s="1948"/>
      <c r="F3" s="1948"/>
      <c r="G3" s="1948"/>
      <c r="H3" s="1948"/>
      <c r="I3" s="1948"/>
      <c r="J3" s="1948"/>
    </row>
    <row r="4" spans="1:13" ht="24" customHeight="1" thickTop="1">
      <c r="A4" s="1941" t="s">
        <v>573</v>
      </c>
      <c r="B4" s="1931" t="s">
        <v>4</v>
      </c>
      <c r="C4" s="1931"/>
      <c r="D4" s="1931"/>
      <c r="E4" s="1931" t="s">
        <v>5</v>
      </c>
      <c r="F4" s="1931"/>
      <c r="G4" s="1931"/>
      <c r="H4" s="1931" t="s">
        <v>128</v>
      </c>
      <c r="I4" s="1931"/>
      <c r="J4" s="1932"/>
    </row>
    <row r="5" spans="1:13" ht="31.5">
      <c r="A5" s="1942"/>
      <c r="B5" s="593" t="s">
        <v>1113</v>
      </c>
      <c r="C5" s="593" t="s">
        <v>1114</v>
      </c>
      <c r="D5" s="593" t="s">
        <v>1115</v>
      </c>
      <c r="E5" s="593" t="s">
        <v>1113</v>
      </c>
      <c r="F5" s="593" t="s">
        <v>1114</v>
      </c>
      <c r="G5" s="593" t="s">
        <v>1115</v>
      </c>
      <c r="H5" s="593" t="s">
        <v>1113</v>
      </c>
      <c r="I5" s="593" t="s">
        <v>1114</v>
      </c>
      <c r="J5" s="619" t="s">
        <v>1115</v>
      </c>
    </row>
    <row r="6" spans="1:13" ht="24" customHeight="1">
      <c r="A6" s="1942"/>
      <c r="B6" s="593">
        <v>1</v>
      </c>
      <c r="C6" s="593">
        <v>2</v>
      </c>
      <c r="D6" s="593">
        <v>3</v>
      </c>
      <c r="E6" s="593">
        <v>4</v>
      </c>
      <c r="F6" s="593">
        <v>5</v>
      </c>
      <c r="G6" s="593">
        <v>6</v>
      </c>
      <c r="H6" s="593">
        <v>7</v>
      </c>
      <c r="I6" s="593">
        <v>8</v>
      </c>
      <c r="J6" s="619">
        <v>9</v>
      </c>
    </row>
    <row r="7" spans="1:13" ht="24" customHeight="1">
      <c r="A7" s="620" t="s">
        <v>1104</v>
      </c>
      <c r="B7" s="621">
        <v>5280.98</v>
      </c>
      <c r="C7" s="621">
        <v>4100.79</v>
      </c>
      <c r="D7" s="594">
        <v>59.25568961780219</v>
      </c>
      <c r="E7" s="621">
        <v>7672.9</v>
      </c>
      <c r="F7" s="621">
        <v>7466.91</v>
      </c>
      <c r="G7" s="594">
        <v>48.317130366585644</v>
      </c>
      <c r="H7" s="622">
        <v>5713.29</v>
      </c>
      <c r="I7" s="622">
        <v>2496.35</v>
      </c>
      <c r="J7" s="623">
        <v>37.590480822658343</v>
      </c>
    </row>
    <row r="8" spans="1:13" ht="24" customHeight="1">
      <c r="A8" s="620" t="s">
        <v>1149</v>
      </c>
      <c r="B8" s="621">
        <v>1730.42</v>
      </c>
      <c r="C8" s="621">
        <v>652.57000000000005</v>
      </c>
      <c r="D8" s="594">
        <v>9.4295209883678943</v>
      </c>
      <c r="E8" s="621">
        <v>2184.7600000000002</v>
      </c>
      <c r="F8" s="621">
        <v>1726.45</v>
      </c>
      <c r="G8" s="594">
        <v>11.171570264191184</v>
      </c>
      <c r="H8" s="624">
        <v>1865.95</v>
      </c>
      <c r="I8" s="622">
        <v>1292.2</v>
      </c>
      <c r="J8" s="623">
        <v>19.458176665547349</v>
      </c>
    </row>
    <row r="9" spans="1:13" ht="24" customHeight="1">
      <c r="A9" s="620" t="s">
        <v>1105</v>
      </c>
      <c r="B9" s="621">
        <v>314.75</v>
      </c>
      <c r="C9" s="621">
        <v>560.14</v>
      </c>
      <c r="D9" s="594">
        <v>8.0939238494328443</v>
      </c>
      <c r="E9" s="621">
        <v>1429.41</v>
      </c>
      <c r="F9" s="621">
        <v>3495.89</v>
      </c>
      <c r="G9" s="594">
        <v>22.621321654773272</v>
      </c>
      <c r="H9" s="622">
        <v>756.58</v>
      </c>
      <c r="I9" s="622">
        <v>1147.53</v>
      </c>
      <c r="J9" s="623">
        <v>17.279710160203951</v>
      </c>
    </row>
    <row r="10" spans="1:13" ht="24" customHeight="1">
      <c r="A10" s="620" t="s">
        <v>1106</v>
      </c>
      <c r="B10" s="621">
        <v>1328.25</v>
      </c>
      <c r="C10" s="621">
        <v>337.2</v>
      </c>
      <c r="D10" s="594">
        <v>4.8724803121161768</v>
      </c>
      <c r="E10" s="621">
        <v>821.61</v>
      </c>
      <c r="F10" s="621">
        <v>1425.59</v>
      </c>
      <c r="G10" s="594">
        <v>9.2247553377904428</v>
      </c>
      <c r="H10" s="622">
        <v>537.63</v>
      </c>
      <c r="I10" s="622">
        <v>277.16000000000003</v>
      </c>
      <c r="J10" s="623">
        <v>4.1735244115640784</v>
      </c>
    </row>
    <row r="11" spans="1:13" ht="24" customHeight="1">
      <c r="A11" s="620" t="s">
        <v>1092</v>
      </c>
      <c r="B11" s="550">
        <v>3.21</v>
      </c>
      <c r="C11" s="621">
        <v>9.8699999999999992</v>
      </c>
      <c r="D11" s="594">
        <v>0.14261975290802689</v>
      </c>
      <c r="E11" s="550">
        <v>526.72</v>
      </c>
      <c r="F11" s="621">
        <v>57.9</v>
      </c>
      <c r="G11" s="594">
        <v>0.37466125187330623</v>
      </c>
      <c r="H11" s="622">
        <v>1</v>
      </c>
      <c r="I11" s="622">
        <v>4.09</v>
      </c>
      <c r="J11" s="623">
        <v>6.1587945025606439E-2</v>
      </c>
    </row>
    <row r="12" spans="1:13" ht="24" customHeight="1">
      <c r="A12" s="620" t="s">
        <v>1093</v>
      </c>
      <c r="B12" s="621">
        <v>47.29</v>
      </c>
      <c r="C12" s="621">
        <v>23.9</v>
      </c>
      <c r="D12" s="594">
        <v>0.34535076945307419</v>
      </c>
      <c r="E12" s="621">
        <v>379.78</v>
      </c>
      <c r="F12" s="621">
        <v>167.7</v>
      </c>
      <c r="G12" s="594">
        <v>1.0851587554257935</v>
      </c>
      <c r="H12" s="622">
        <v>183.32</v>
      </c>
      <c r="I12" s="622">
        <v>106.16</v>
      </c>
      <c r="J12" s="623">
        <v>1.5985760987575499</v>
      </c>
    </row>
    <row r="13" spans="1:13" ht="24" customHeight="1">
      <c r="A13" s="620" t="s">
        <v>1094</v>
      </c>
      <c r="B13" s="621">
        <v>4.3099999999999996</v>
      </c>
      <c r="C13" s="621">
        <v>1</v>
      </c>
      <c r="D13" s="594">
        <v>1.444982298966838E-2</v>
      </c>
      <c r="E13" s="621"/>
      <c r="F13" s="621"/>
      <c r="G13" s="594">
        <v>0</v>
      </c>
      <c r="H13" s="622">
        <v>14.38</v>
      </c>
      <c r="I13" s="622">
        <v>36.770000000000003</v>
      </c>
      <c r="J13" s="623">
        <v>0.55368917813974305</v>
      </c>
    </row>
    <row r="14" spans="1:13" ht="24" customHeight="1">
      <c r="A14" s="620" t="s">
        <v>1095</v>
      </c>
      <c r="B14" s="621">
        <v>1115.02</v>
      </c>
      <c r="C14" s="621">
        <v>508.45</v>
      </c>
      <c r="D14" s="594">
        <v>7.3470124990968877</v>
      </c>
      <c r="E14" s="621">
        <v>709.88</v>
      </c>
      <c r="F14" s="621">
        <v>386.83</v>
      </c>
      <c r="G14" s="594">
        <v>2.5031124708488952</v>
      </c>
      <c r="H14" s="622">
        <v>1031.18</v>
      </c>
      <c r="I14" s="622">
        <v>441.22</v>
      </c>
      <c r="J14" s="623">
        <v>6.6439689741315586</v>
      </c>
    </row>
    <row r="15" spans="1:13" ht="24" customHeight="1">
      <c r="A15" s="620" t="s">
        <v>538</v>
      </c>
      <c r="B15" s="621">
        <v>28.97</v>
      </c>
      <c r="C15" s="621">
        <v>18.8</v>
      </c>
      <c r="D15" s="594">
        <v>0.2716566722057655</v>
      </c>
      <c r="E15" s="621">
        <v>359.51</v>
      </c>
      <c r="F15" s="621">
        <v>131.43</v>
      </c>
      <c r="G15" s="594">
        <v>0.85046162925230817</v>
      </c>
      <c r="H15" s="622">
        <v>243.17</v>
      </c>
      <c r="I15" s="622">
        <v>128.47999999999999</v>
      </c>
      <c r="J15" s="623">
        <v>1.9346746153765071</v>
      </c>
    </row>
    <row r="16" spans="1:13" ht="24" customHeight="1">
      <c r="A16" s="620" t="s">
        <v>1116</v>
      </c>
      <c r="B16" s="621">
        <v>624.04</v>
      </c>
      <c r="C16" s="621">
        <v>7.24</v>
      </c>
      <c r="D16" s="594">
        <v>0.10461671844519906</v>
      </c>
      <c r="E16" s="621">
        <v>3885.82</v>
      </c>
      <c r="F16" s="621">
        <v>72.17</v>
      </c>
      <c r="G16" s="594">
        <v>0.46700004400166684</v>
      </c>
      <c r="H16" s="622">
        <v>3184.66</v>
      </c>
      <c r="I16" s="622">
        <v>41.23</v>
      </c>
      <c r="J16" s="623">
        <v>0.62084864875446288</v>
      </c>
    </row>
    <row r="17" spans="1:10" ht="24" customHeight="1">
      <c r="A17" s="620" t="s">
        <v>1117</v>
      </c>
      <c r="B17" s="621">
        <v>0</v>
      </c>
      <c r="C17" s="621">
        <v>0</v>
      </c>
      <c r="D17" s="594">
        <v>0</v>
      </c>
      <c r="E17" s="621">
        <v>9.5299999999999994</v>
      </c>
      <c r="F17" s="621">
        <v>17.5</v>
      </c>
      <c r="G17" s="594">
        <v>0.11323958389953125</v>
      </c>
      <c r="H17" s="622">
        <v>0.5</v>
      </c>
      <c r="I17" s="622">
        <v>0.4</v>
      </c>
      <c r="J17" s="623">
        <v>6.0232709071497744E-3</v>
      </c>
    </row>
    <row r="18" spans="1:10" ht="24" customHeight="1">
      <c r="A18" s="620" t="s">
        <v>1118</v>
      </c>
      <c r="B18" s="621">
        <v>1056.79</v>
      </c>
      <c r="C18" s="621">
        <v>700.54</v>
      </c>
      <c r="D18" s="594">
        <v>10.122678997182286</v>
      </c>
      <c r="E18" s="621">
        <v>827.17</v>
      </c>
      <c r="F18" s="621">
        <v>505.59</v>
      </c>
      <c r="G18" s="594">
        <v>3.2715886413579427</v>
      </c>
      <c r="H18" s="622">
        <v>1139.1600000000001</v>
      </c>
      <c r="I18" s="622">
        <v>669.32</v>
      </c>
      <c r="J18" s="623">
        <v>10.078739208933719</v>
      </c>
    </row>
    <row r="19" spans="1:10" ht="24" customHeight="1" thickBot="1">
      <c r="A19" s="614" t="s">
        <v>1119</v>
      </c>
      <c r="B19" s="616">
        <v>11534.029999999999</v>
      </c>
      <c r="C19" s="616">
        <v>6920.4999999999991</v>
      </c>
      <c r="D19" s="616">
        <v>100.00000000000004</v>
      </c>
      <c r="E19" s="616">
        <v>18807.089999999997</v>
      </c>
      <c r="F19" s="616">
        <v>15453.960000000001</v>
      </c>
      <c r="G19" s="616">
        <v>99.999999999999972</v>
      </c>
      <c r="H19" s="616">
        <v>14670.819999999998</v>
      </c>
      <c r="I19" s="616">
        <v>6640.9099999999989</v>
      </c>
      <c r="J19" s="625">
        <v>100</v>
      </c>
    </row>
    <row r="20" spans="1:10" ht="13.5" thickTop="1">
      <c r="A20" s="505" t="s">
        <v>1096</v>
      </c>
      <c r="B20" s="529"/>
      <c r="C20" s="529"/>
      <c r="D20" s="529"/>
      <c r="E20" s="529"/>
      <c r="F20" s="529"/>
      <c r="G20" s="529"/>
      <c r="H20" s="529"/>
      <c r="I20" s="529"/>
      <c r="J20" s="529"/>
    </row>
    <row r="21" spans="1:10">
      <c r="A21" s="408" t="s">
        <v>1097</v>
      </c>
      <c r="B21" s="541"/>
      <c r="C21" s="541"/>
      <c r="D21" s="541"/>
      <c r="E21" s="541"/>
      <c r="F21" s="541"/>
      <c r="G21" s="541"/>
      <c r="H21" s="529"/>
      <c r="I21" s="529"/>
      <c r="J21" s="529"/>
    </row>
    <row r="22" spans="1:10">
      <c r="A22" s="505"/>
      <c r="B22" s="460"/>
      <c r="C22" s="460"/>
      <c r="D22" s="541"/>
      <c r="E22" s="541"/>
      <c r="F22" s="546"/>
      <c r="G22" s="546"/>
      <c r="H22" s="529"/>
      <c r="I22" s="408"/>
      <c r="J22" s="408"/>
    </row>
    <row r="23" spans="1:10">
      <c r="A23" s="505"/>
      <c r="B23" s="460"/>
      <c r="C23" s="544"/>
      <c r="D23" s="541"/>
      <c r="E23" s="541"/>
      <c r="F23" s="546"/>
      <c r="G23" s="546"/>
      <c r="H23" s="529"/>
      <c r="I23" s="408"/>
      <c r="J23" s="408"/>
    </row>
  </sheetData>
  <mergeCells count="7">
    <mergeCell ref="A1:J1"/>
    <mergeCell ref="A2:J2"/>
    <mergeCell ref="A3:J3"/>
    <mergeCell ref="A4:A6"/>
    <mergeCell ref="B4:D4"/>
    <mergeCell ref="E4:G4"/>
    <mergeCell ref="H4:J4"/>
  </mergeCells>
  <pageMargins left="0.7" right="0.7" top="0.75" bottom="0.75" header="0.3" footer="0.3"/>
  <pageSetup scale="86" orientation="landscape" r:id="rId1"/>
</worksheet>
</file>

<file path=xl/worksheets/sheet46.xml><?xml version="1.0" encoding="utf-8"?>
<worksheet xmlns="http://schemas.openxmlformats.org/spreadsheetml/2006/main" xmlns:r="http://schemas.openxmlformats.org/officeDocument/2006/relationships">
  <sheetPr>
    <pageSetUpPr fitToPage="1"/>
  </sheetPr>
  <dimension ref="A1:L34"/>
  <sheetViews>
    <sheetView workbookViewId="0">
      <selection activeCell="L8" sqref="L8"/>
    </sheetView>
  </sheetViews>
  <sheetFormatPr defaultRowHeight="12.75"/>
  <cols>
    <col min="1" max="1" width="35.7109375" style="499" customWidth="1"/>
    <col min="2" max="10" width="12.7109375" style="499" customWidth="1"/>
    <col min="11" max="11" width="9.140625" style="499"/>
    <col min="12" max="12" width="10.140625" style="499" bestFit="1" customWidth="1"/>
    <col min="13" max="256" width="9.140625" style="499"/>
    <col min="257" max="257" width="23" style="499" customWidth="1"/>
    <col min="258" max="258" width="10.140625" style="499" customWidth="1"/>
    <col min="259" max="259" width="9" style="499" customWidth="1"/>
    <col min="260" max="260" width="7" style="499" customWidth="1"/>
    <col min="261" max="261" width="9.85546875" style="499" customWidth="1"/>
    <col min="262" max="262" width="7.28515625" style="499" customWidth="1"/>
    <col min="263" max="263" width="7.7109375" style="499" customWidth="1"/>
    <col min="264" max="264" width="10.140625" style="499" customWidth="1"/>
    <col min="265" max="265" width="9.140625" style="499" customWidth="1"/>
    <col min="266" max="266" width="8" style="499" customWidth="1"/>
    <col min="267" max="267" width="9.140625" style="499"/>
    <col min="268" max="268" width="10.140625" style="499" bestFit="1" customWidth="1"/>
    <col min="269" max="512" width="9.140625" style="499"/>
    <col min="513" max="513" width="23" style="499" customWidth="1"/>
    <col min="514" max="514" width="10.140625" style="499" customWidth="1"/>
    <col min="515" max="515" width="9" style="499" customWidth="1"/>
    <col min="516" max="516" width="7" style="499" customWidth="1"/>
    <col min="517" max="517" width="9.85546875" style="499" customWidth="1"/>
    <col min="518" max="518" width="7.28515625" style="499" customWidth="1"/>
    <col min="519" max="519" width="7.7109375" style="499" customWidth="1"/>
    <col min="520" max="520" width="10.140625" style="499" customWidth="1"/>
    <col min="521" max="521" width="9.140625" style="499" customWidth="1"/>
    <col min="522" max="522" width="8" style="499" customWidth="1"/>
    <col min="523" max="523" width="9.140625" style="499"/>
    <col min="524" max="524" width="10.140625" style="499" bestFit="1" customWidth="1"/>
    <col min="525" max="768" width="9.140625" style="499"/>
    <col min="769" max="769" width="23" style="499" customWidth="1"/>
    <col min="770" max="770" width="10.140625" style="499" customWidth="1"/>
    <col min="771" max="771" width="9" style="499" customWidth="1"/>
    <col min="772" max="772" width="7" style="499" customWidth="1"/>
    <col min="773" max="773" width="9.85546875" style="499" customWidth="1"/>
    <col min="774" max="774" width="7.28515625" style="499" customWidth="1"/>
    <col min="775" max="775" width="7.7109375" style="499" customWidth="1"/>
    <col min="776" max="776" width="10.140625" style="499" customWidth="1"/>
    <col min="777" max="777" width="9.140625" style="499" customWidth="1"/>
    <col min="778" max="778" width="8" style="499" customWidth="1"/>
    <col min="779" max="779" width="9.140625" style="499"/>
    <col min="780" max="780" width="10.140625" style="499" bestFit="1" customWidth="1"/>
    <col min="781" max="1024" width="9.140625" style="499"/>
    <col min="1025" max="1025" width="23" style="499" customWidth="1"/>
    <col min="1026" max="1026" width="10.140625" style="499" customWidth="1"/>
    <col min="1027" max="1027" width="9" style="499" customWidth="1"/>
    <col min="1028" max="1028" width="7" style="499" customWidth="1"/>
    <col min="1029" max="1029" width="9.85546875" style="499" customWidth="1"/>
    <col min="1030" max="1030" width="7.28515625" style="499" customWidth="1"/>
    <col min="1031" max="1031" width="7.7109375" style="499" customWidth="1"/>
    <col min="1032" max="1032" width="10.140625" style="499" customWidth="1"/>
    <col min="1033" max="1033" width="9.140625" style="499" customWidth="1"/>
    <col min="1034" max="1034" width="8" style="499" customWidth="1"/>
    <col min="1035" max="1035" width="9.140625" style="499"/>
    <col min="1036" max="1036" width="10.140625" style="499" bestFit="1" customWidth="1"/>
    <col min="1037" max="1280" width="9.140625" style="499"/>
    <col min="1281" max="1281" width="23" style="499" customWidth="1"/>
    <col min="1282" max="1282" width="10.140625" style="499" customWidth="1"/>
    <col min="1283" max="1283" width="9" style="499" customWidth="1"/>
    <col min="1284" max="1284" width="7" style="499" customWidth="1"/>
    <col min="1285" max="1285" width="9.85546875" style="499" customWidth="1"/>
    <col min="1286" max="1286" width="7.28515625" style="499" customWidth="1"/>
    <col min="1287" max="1287" width="7.7109375" style="499" customWidth="1"/>
    <col min="1288" max="1288" width="10.140625" style="499" customWidth="1"/>
    <col min="1289" max="1289" width="9.140625" style="499" customWidth="1"/>
    <col min="1290" max="1290" width="8" style="499" customWidth="1"/>
    <col min="1291" max="1291" width="9.140625" style="499"/>
    <col min="1292" max="1292" width="10.140625" style="499" bestFit="1" customWidth="1"/>
    <col min="1293" max="1536" width="9.140625" style="499"/>
    <col min="1537" max="1537" width="23" style="499" customWidth="1"/>
    <col min="1538" max="1538" width="10.140625" style="499" customWidth="1"/>
    <col min="1539" max="1539" width="9" style="499" customWidth="1"/>
    <col min="1540" max="1540" width="7" style="499" customWidth="1"/>
    <col min="1541" max="1541" width="9.85546875" style="499" customWidth="1"/>
    <col min="1542" max="1542" width="7.28515625" style="499" customWidth="1"/>
    <col min="1543" max="1543" width="7.7109375" style="499" customWidth="1"/>
    <col min="1544" max="1544" width="10.140625" style="499" customWidth="1"/>
    <col min="1545" max="1545" width="9.140625" style="499" customWidth="1"/>
    <col min="1546" max="1546" width="8" style="499" customWidth="1"/>
    <col min="1547" max="1547" width="9.140625" style="499"/>
    <col min="1548" max="1548" width="10.140625" style="499" bestFit="1" customWidth="1"/>
    <col min="1549" max="1792" width="9.140625" style="499"/>
    <col min="1793" max="1793" width="23" style="499" customWidth="1"/>
    <col min="1794" max="1794" width="10.140625" style="499" customWidth="1"/>
    <col min="1795" max="1795" width="9" style="499" customWidth="1"/>
    <col min="1796" max="1796" width="7" style="499" customWidth="1"/>
    <col min="1797" max="1797" width="9.85546875" style="499" customWidth="1"/>
    <col min="1798" max="1798" width="7.28515625" style="499" customWidth="1"/>
    <col min="1799" max="1799" width="7.7109375" style="499" customWidth="1"/>
    <col min="1800" max="1800" width="10.140625" style="499" customWidth="1"/>
    <col min="1801" max="1801" width="9.140625" style="499" customWidth="1"/>
    <col min="1802" max="1802" width="8" style="499" customWidth="1"/>
    <col min="1803" max="1803" width="9.140625" style="499"/>
    <col min="1804" max="1804" width="10.140625" style="499" bestFit="1" customWidth="1"/>
    <col min="1805" max="2048" width="9.140625" style="499"/>
    <col min="2049" max="2049" width="23" style="499" customWidth="1"/>
    <col min="2050" max="2050" width="10.140625" style="499" customWidth="1"/>
    <col min="2051" max="2051" width="9" style="499" customWidth="1"/>
    <col min="2052" max="2052" width="7" style="499" customWidth="1"/>
    <col min="2053" max="2053" width="9.85546875" style="499" customWidth="1"/>
    <col min="2054" max="2054" width="7.28515625" style="499" customWidth="1"/>
    <col min="2055" max="2055" width="7.7109375" style="499" customWidth="1"/>
    <col min="2056" max="2056" width="10.140625" style="499" customWidth="1"/>
    <col min="2057" max="2057" width="9.140625" style="499" customWidth="1"/>
    <col min="2058" max="2058" width="8" style="499" customWidth="1"/>
    <col min="2059" max="2059" width="9.140625" style="499"/>
    <col min="2060" max="2060" width="10.140625" style="499" bestFit="1" customWidth="1"/>
    <col min="2061" max="2304" width="9.140625" style="499"/>
    <col min="2305" max="2305" width="23" style="499" customWidth="1"/>
    <col min="2306" max="2306" width="10.140625" style="499" customWidth="1"/>
    <col min="2307" max="2307" width="9" style="499" customWidth="1"/>
    <col min="2308" max="2308" width="7" style="499" customWidth="1"/>
    <col min="2309" max="2309" width="9.85546875" style="499" customWidth="1"/>
    <col min="2310" max="2310" width="7.28515625" style="499" customWidth="1"/>
    <col min="2311" max="2311" width="7.7109375" style="499" customWidth="1"/>
    <col min="2312" max="2312" width="10.140625" style="499" customWidth="1"/>
    <col min="2313" max="2313" width="9.140625" style="499" customWidth="1"/>
    <col min="2314" max="2314" width="8" style="499" customWidth="1"/>
    <col min="2315" max="2315" width="9.140625" style="499"/>
    <col min="2316" max="2316" width="10.140625" style="499" bestFit="1" customWidth="1"/>
    <col min="2317" max="2560" width="9.140625" style="499"/>
    <col min="2561" max="2561" width="23" style="499" customWidth="1"/>
    <col min="2562" max="2562" width="10.140625" style="499" customWidth="1"/>
    <col min="2563" max="2563" width="9" style="499" customWidth="1"/>
    <col min="2564" max="2564" width="7" style="499" customWidth="1"/>
    <col min="2565" max="2565" width="9.85546875" style="499" customWidth="1"/>
    <col min="2566" max="2566" width="7.28515625" style="499" customWidth="1"/>
    <col min="2567" max="2567" width="7.7109375" style="499" customWidth="1"/>
    <col min="2568" max="2568" width="10.140625" style="499" customWidth="1"/>
    <col min="2569" max="2569" width="9.140625" style="499" customWidth="1"/>
    <col min="2570" max="2570" width="8" style="499" customWidth="1"/>
    <col min="2571" max="2571" width="9.140625" style="499"/>
    <col min="2572" max="2572" width="10.140625" style="499" bestFit="1" customWidth="1"/>
    <col min="2573" max="2816" width="9.140625" style="499"/>
    <col min="2817" max="2817" width="23" style="499" customWidth="1"/>
    <col min="2818" max="2818" width="10.140625" style="499" customWidth="1"/>
    <col min="2819" max="2819" width="9" style="499" customWidth="1"/>
    <col min="2820" max="2820" width="7" style="499" customWidth="1"/>
    <col min="2821" max="2821" width="9.85546875" style="499" customWidth="1"/>
    <col min="2822" max="2822" width="7.28515625" style="499" customWidth="1"/>
    <col min="2823" max="2823" width="7.7109375" style="499" customWidth="1"/>
    <col min="2824" max="2824" width="10.140625" style="499" customWidth="1"/>
    <col min="2825" max="2825" width="9.140625" style="499" customWidth="1"/>
    <col min="2826" max="2826" width="8" style="499" customWidth="1"/>
    <col min="2827" max="2827" width="9.140625" style="499"/>
    <col min="2828" max="2828" width="10.140625" style="499" bestFit="1" customWidth="1"/>
    <col min="2829" max="3072" width="9.140625" style="499"/>
    <col min="3073" max="3073" width="23" style="499" customWidth="1"/>
    <col min="3074" max="3074" width="10.140625" style="499" customWidth="1"/>
    <col min="3075" max="3075" width="9" style="499" customWidth="1"/>
    <col min="3076" max="3076" width="7" style="499" customWidth="1"/>
    <col min="3077" max="3077" width="9.85546875" style="499" customWidth="1"/>
    <col min="3078" max="3078" width="7.28515625" style="499" customWidth="1"/>
    <col min="3079" max="3079" width="7.7109375" style="499" customWidth="1"/>
    <col min="3080" max="3080" width="10.140625" style="499" customWidth="1"/>
    <col min="3081" max="3081" width="9.140625" style="499" customWidth="1"/>
    <col min="3082" max="3082" width="8" style="499" customWidth="1"/>
    <col min="3083" max="3083" width="9.140625" style="499"/>
    <col min="3084" max="3084" width="10.140625" style="499" bestFit="1" customWidth="1"/>
    <col min="3085" max="3328" width="9.140625" style="499"/>
    <col min="3329" max="3329" width="23" style="499" customWidth="1"/>
    <col min="3330" max="3330" width="10.140625" style="499" customWidth="1"/>
    <col min="3331" max="3331" width="9" style="499" customWidth="1"/>
    <col min="3332" max="3332" width="7" style="499" customWidth="1"/>
    <col min="3333" max="3333" width="9.85546875" style="499" customWidth="1"/>
    <col min="3334" max="3334" width="7.28515625" style="499" customWidth="1"/>
    <col min="3335" max="3335" width="7.7109375" style="499" customWidth="1"/>
    <col min="3336" max="3336" width="10.140625" style="499" customWidth="1"/>
    <col min="3337" max="3337" width="9.140625" style="499" customWidth="1"/>
    <col min="3338" max="3338" width="8" style="499" customWidth="1"/>
    <col min="3339" max="3339" width="9.140625" style="499"/>
    <col min="3340" max="3340" width="10.140625" style="499" bestFit="1" customWidth="1"/>
    <col min="3341" max="3584" width="9.140625" style="499"/>
    <col min="3585" max="3585" width="23" style="499" customWidth="1"/>
    <col min="3586" max="3586" width="10.140625" style="499" customWidth="1"/>
    <col min="3587" max="3587" width="9" style="499" customWidth="1"/>
    <col min="3588" max="3588" width="7" style="499" customWidth="1"/>
    <col min="3589" max="3589" width="9.85546875" style="499" customWidth="1"/>
    <col min="3590" max="3590" width="7.28515625" style="499" customWidth="1"/>
    <col min="3591" max="3591" width="7.7109375" style="499" customWidth="1"/>
    <col min="3592" max="3592" width="10.140625" style="499" customWidth="1"/>
    <col min="3593" max="3593" width="9.140625" style="499" customWidth="1"/>
    <col min="3594" max="3594" width="8" style="499" customWidth="1"/>
    <col min="3595" max="3595" width="9.140625" style="499"/>
    <col min="3596" max="3596" width="10.140625" style="499" bestFit="1" customWidth="1"/>
    <col min="3597" max="3840" width="9.140625" style="499"/>
    <col min="3841" max="3841" width="23" style="499" customWidth="1"/>
    <col min="3842" max="3842" width="10.140625" style="499" customWidth="1"/>
    <col min="3843" max="3843" width="9" style="499" customWidth="1"/>
    <col min="3844" max="3844" width="7" style="499" customWidth="1"/>
    <col min="3845" max="3845" width="9.85546875" style="499" customWidth="1"/>
    <col min="3846" max="3846" width="7.28515625" style="499" customWidth="1"/>
    <col min="3847" max="3847" width="7.7109375" style="499" customWidth="1"/>
    <col min="3848" max="3848" width="10.140625" style="499" customWidth="1"/>
    <col min="3849" max="3849" width="9.140625" style="499" customWidth="1"/>
    <col min="3850" max="3850" width="8" style="499" customWidth="1"/>
    <col min="3851" max="3851" width="9.140625" style="499"/>
    <col min="3852" max="3852" width="10.140625" style="499" bestFit="1" customWidth="1"/>
    <col min="3853" max="4096" width="9.140625" style="499"/>
    <col min="4097" max="4097" width="23" style="499" customWidth="1"/>
    <col min="4098" max="4098" width="10.140625" style="499" customWidth="1"/>
    <col min="4099" max="4099" width="9" style="499" customWidth="1"/>
    <col min="4100" max="4100" width="7" style="499" customWidth="1"/>
    <col min="4101" max="4101" width="9.85546875" style="499" customWidth="1"/>
    <col min="4102" max="4102" width="7.28515625" style="499" customWidth="1"/>
    <col min="4103" max="4103" width="7.7109375" style="499" customWidth="1"/>
    <col min="4104" max="4104" width="10.140625" style="499" customWidth="1"/>
    <col min="4105" max="4105" width="9.140625" style="499" customWidth="1"/>
    <col min="4106" max="4106" width="8" style="499" customWidth="1"/>
    <col min="4107" max="4107" width="9.140625" style="499"/>
    <col min="4108" max="4108" width="10.140625" style="499" bestFit="1" customWidth="1"/>
    <col min="4109" max="4352" width="9.140625" style="499"/>
    <col min="4353" max="4353" width="23" style="499" customWidth="1"/>
    <col min="4354" max="4354" width="10.140625" style="499" customWidth="1"/>
    <col min="4355" max="4355" width="9" style="499" customWidth="1"/>
    <col min="4356" max="4356" width="7" style="499" customWidth="1"/>
    <col min="4357" max="4357" width="9.85546875" style="499" customWidth="1"/>
    <col min="4358" max="4358" width="7.28515625" style="499" customWidth="1"/>
    <col min="4359" max="4359" width="7.7109375" style="499" customWidth="1"/>
    <col min="4360" max="4360" width="10.140625" style="499" customWidth="1"/>
    <col min="4361" max="4361" width="9.140625" style="499" customWidth="1"/>
    <col min="4362" max="4362" width="8" style="499" customWidth="1"/>
    <col min="4363" max="4363" width="9.140625" style="499"/>
    <col min="4364" max="4364" width="10.140625" style="499" bestFit="1" customWidth="1"/>
    <col min="4365" max="4608" width="9.140625" style="499"/>
    <col min="4609" max="4609" width="23" style="499" customWidth="1"/>
    <col min="4610" max="4610" width="10.140625" style="499" customWidth="1"/>
    <col min="4611" max="4611" width="9" style="499" customWidth="1"/>
    <col min="4612" max="4612" width="7" style="499" customWidth="1"/>
    <col min="4613" max="4613" width="9.85546875" style="499" customWidth="1"/>
    <col min="4614" max="4614" width="7.28515625" style="499" customWidth="1"/>
    <col min="4615" max="4615" width="7.7109375" style="499" customWidth="1"/>
    <col min="4616" max="4616" width="10.140625" style="499" customWidth="1"/>
    <col min="4617" max="4617" width="9.140625" style="499" customWidth="1"/>
    <col min="4618" max="4618" width="8" style="499" customWidth="1"/>
    <col min="4619" max="4619" width="9.140625" style="499"/>
    <col min="4620" max="4620" width="10.140625" style="499" bestFit="1" customWidth="1"/>
    <col min="4621" max="4864" width="9.140625" style="499"/>
    <col min="4865" max="4865" width="23" style="499" customWidth="1"/>
    <col min="4866" max="4866" width="10.140625" style="499" customWidth="1"/>
    <col min="4867" max="4867" width="9" style="499" customWidth="1"/>
    <col min="4868" max="4868" width="7" style="499" customWidth="1"/>
    <col min="4869" max="4869" width="9.85546875" style="499" customWidth="1"/>
    <col min="4870" max="4870" width="7.28515625" style="499" customWidth="1"/>
    <col min="4871" max="4871" width="7.7109375" style="499" customWidth="1"/>
    <col min="4872" max="4872" width="10.140625" style="499" customWidth="1"/>
    <col min="4873" max="4873" width="9.140625" style="499" customWidth="1"/>
    <col min="4874" max="4874" width="8" style="499" customWidth="1"/>
    <col min="4875" max="4875" width="9.140625" style="499"/>
    <col min="4876" max="4876" width="10.140625" style="499" bestFit="1" customWidth="1"/>
    <col min="4877" max="5120" width="9.140625" style="499"/>
    <col min="5121" max="5121" width="23" style="499" customWidth="1"/>
    <col min="5122" max="5122" width="10.140625" style="499" customWidth="1"/>
    <col min="5123" max="5123" width="9" style="499" customWidth="1"/>
    <col min="5124" max="5124" width="7" style="499" customWidth="1"/>
    <col min="5125" max="5125" width="9.85546875" style="499" customWidth="1"/>
    <col min="5126" max="5126" width="7.28515625" style="499" customWidth="1"/>
    <col min="5127" max="5127" width="7.7109375" style="499" customWidth="1"/>
    <col min="5128" max="5128" width="10.140625" style="499" customWidth="1"/>
    <col min="5129" max="5129" width="9.140625" style="499" customWidth="1"/>
    <col min="5130" max="5130" width="8" style="499" customWidth="1"/>
    <col min="5131" max="5131" width="9.140625" style="499"/>
    <col min="5132" max="5132" width="10.140625" style="499" bestFit="1" customWidth="1"/>
    <col min="5133" max="5376" width="9.140625" style="499"/>
    <col min="5377" max="5377" width="23" style="499" customWidth="1"/>
    <col min="5378" max="5378" width="10.140625" style="499" customWidth="1"/>
    <col min="5379" max="5379" width="9" style="499" customWidth="1"/>
    <col min="5380" max="5380" width="7" style="499" customWidth="1"/>
    <col min="5381" max="5381" width="9.85546875" style="499" customWidth="1"/>
    <col min="5382" max="5382" width="7.28515625" style="499" customWidth="1"/>
    <col min="5383" max="5383" width="7.7109375" style="499" customWidth="1"/>
    <col min="5384" max="5384" width="10.140625" style="499" customWidth="1"/>
    <col min="5385" max="5385" width="9.140625" style="499" customWidth="1"/>
    <col min="5386" max="5386" width="8" style="499" customWidth="1"/>
    <col min="5387" max="5387" width="9.140625" style="499"/>
    <col min="5388" max="5388" width="10.140625" style="499" bestFit="1" customWidth="1"/>
    <col min="5389" max="5632" width="9.140625" style="499"/>
    <col min="5633" max="5633" width="23" style="499" customWidth="1"/>
    <col min="5634" max="5634" width="10.140625" style="499" customWidth="1"/>
    <col min="5635" max="5635" width="9" style="499" customWidth="1"/>
    <col min="5636" max="5636" width="7" style="499" customWidth="1"/>
    <col min="5637" max="5637" width="9.85546875" style="499" customWidth="1"/>
    <col min="5638" max="5638" width="7.28515625" style="499" customWidth="1"/>
    <col min="5639" max="5639" width="7.7109375" style="499" customWidth="1"/>
    <col min="5640" max="5640" width="10.140625" style="499" customWidth="1"/>
    <col min="5641" max="5641" width="9.140625" style="499" customWidth="1"/>
    <col min="5642" max="5642" width="8" style="499" customWidth="1"/>
    <col min="5643" max="5643" width="9.140625" style="499"/>
    <col min="5644" max="5644" width="10.140625" style="499" bestFit="1" customWidth="1"/>
    <col min="5645" max="5888" width="9.140625" style="499"/>
    <col min="5889" max="5889" width="23" style="499" customWidth="1"/>
    <col min="5890" max="5890" width="10.140625" style="499" customWidth="1"/>
    <col min="5891" max="5891" width="9" style="499" customWidth="1"/>
    <col min="5892" max="5892" width="7" style="499" customWidth="1"/>
    <col min="5893" max="5893" width="9.85546875" style="499" customWidth="1"/>
    <col min="5894" max="5894" width="7.28515625" style="499" customWidth="1"/>
    <col min="5895" max="5895" width="7.7109375" style="499" customWidth="1"/>
    <col min="5896" max="5896" width="10.140625" style="499" customWidth="1"/>
    <col min="5897" max="5897" width="9.140625" style="499" customWidth="1"/>
    <col min="5898" max="5898" width="8" style="499" customWidth="1"/>
    <col min="5899" max="5899" width="9.140625" style="499"/>
    <col min="5900" max="5900" width="10.140625" style="499" bestFit="1" customWidth="1"/>
    <col min="5901" max="6144" width="9.140625" style="499"/>
    <col min="6145" max="6145" width="23" style="499" customWidth="1"/>
    <col min="6146" max="6146" width="10.140625" style="499" customWidth="1"/>
    <col min="6147" max="6147" width="9" style="499" customWidth="1"/>
    <col min="6148" max="6148" width="7" style="499" customWidth="1"/>
    <col min="6149" max="6149" width="9.85546875" style="499" customWidth="1"/>
    <col min="6150" max="6150" width="7.28515625" style="499" customWidth="1"/>
    <col min="6151" max="6151" width="7.7109375" style="499" customWidth="1"/>
    <col min="6152" max="6152" width="10.140625" style="499" customWidth="1"/>
    <col min="6153" max="6153" width="9.140625" style="499" customWidth="1"/>
    <col min="6154" max="6154" width="8" style="499" customWidth="1"/>
    <col min="6155" max="6155" width="9.140625" style="499"/>
    <col min="6156" max="6156" width="10.140625" style="499" bestFit="1" customWidth="1"/>
    <col min="6157" max="6400" width="9.140625" style="499"/>
    <col min="6401" max="6401" width="23" style="499" customWidth="1"/>
    <col min="6402" max="6402" width="10.140625" style="499" customWidth="1"/>
    <col min="6403" max="6403" width="9" style="499" customWidth="1"/>
    <col min="6404" max="6404" width="7" style="499" customWidth="1"/>
    <col min="6405" max="6405" width="9.85546875" style="499" customWidth="1"/>
    <col min="6406" max="6406" width="7.28515625" style="499" customWidth="1"/>
    <col min="6407" max="6407" width="7.7109375" style="499" customWidth="1"/>
    <col min="6408" max="6408" width="10.140625" style="499" customWidth="1"/>
    <col min="6409" max="6409" width="9.140625" style="499" customWidth="1"/>
    <col min="6410" max="6410" width="8" style="499" customWidth="1"/>
    <col min="6411" max="6411" width="9.140625" style="499"/>
    <col min="6412" max="6412" width="10.140625" style="499" bestFit="1" customWidth="1"/>
    <col min="6413" max="6656" width="9.140625" style="499"/>
    <col min="6657" max="6657" width="23" style="499" customWidth="1"/>
    <col min="6658" max="6658" width="10.140625" style="499" customWidth="1"/>
    <col min="6659" max="6659" width="9" style="499" customWidth="1"/>
    <col min="6660" max="6660" width="7" style="499" customWidth="1"/>
    <col min="6661" max="6661" width="9.85546875" style="499" customWidth="1"/>
    <col min="6662" max="6662" width="7.28515625" style="499" customWidth="1"/>
    <col min="6663" max="6663" width="7.7109375" style="499" customWidth="1"/>
    <col min="6664" max="6664" width="10.140625" style="499" customWidth="1"/>
    <col min="6665" max="6665" width="9.140625" style="499" customWidth="1"/>
    <col min="6666" max="6666" width="8" style="499" customWidth="1"/>
    <col min="6667" max="6667" width="9.140625" style="499"/>
    <col min="6668" max="6668" width="10.140625" style="499" bestFit="1" customWidth="1"/>
    <col min="6669" max="6912" width="9.140625" style="499"/>
    <col min="6913" max="6913" width="23" style="499" customWidth="1"/>
    <col min="6914" max="6914" width="10.140625" style="499" customWidth="1"/>
    <col min="6915" max="6915" width="9" style="499" customWidth="1"/>
    <col min="6916" max="6916" width="7" style="499" customWidth="1"/>
    <col min="6917" max="6917" width="9.85546875" style="499" customWidth="1"/>
    <col min="6918" max="6918" width="7.28515625" style="499" customWidth="1"/>
    <col min="6919" max="6919" width="7.7109375" style="499" customWidth="1"/>
    <col min="6920" max="6920" width="10.140625" style="499" customWidth="1"/>
    <col min="6921" max="6921" width="9.140625" style="499" customWidth="1"/>
    <col min="6922" max="6922" width="8" style="499" customWidth="1"/>
    <col min="6923" max="6923" width="9.140625" style="499"/>
    <col min="6924" max="6924" width="10.140625" style="499" bestFit="1" customWidth="1"/>
    <col min="6925" max="7168" width="9.140625" style="499"/>
    <col min="7169" max="7169" width="23" style="499" customWidth="1"/>
    <col min="7170" max="7170" width="10.140625" style="499" customWidth="1"/>
    <col min="7171" max="7171" width="9" style="499" customWidth="1"/>
    <col min="7172" max="7172" width="7" style="499" customWidth="1"/>
    <col min="7173" max="7173" width="9.85546875" style="499" customWidth="1"/>
    <col min="7174" max="7174" width="7.28515625" style="499" customWidth="1"/>
    <col min="7175" max="7175" width="7.7109375" style="499" customWidth="1"/>
    <col min="7176" max="7176" width="10.140625" style="499" customWidth="1"/>
    <col min="7177" max="7177" width="9.140625" style="499" customWidth="1"/>
    <col min="7178" max="7178" width="8" style="499" customWidth="1"/>
    <col min="7179" max="7179" width="9.140625" style="499"/>
    <col min="7180" max="7180" width="10.140625" style="499" bestFit="1" customWidth="1"/>
    <col min="7181" max="7424" width="9.140625" style="499"/>
    <col min="7425" max="7425" width="23" style="499" customWidth="1"/>
    <col min="7426" max="7426" width="10.140625" style="499" customWidth="1"/>
    <col min="7427" max="7427" width="9" style="499" customWidth="1"/>
    <col min="7428" max="7428" width="7" style="499" customWidth="1"/>
    <col min="7429" max="7429" width="9.85546875" style="499" customWidth="1"/>
    <col min="7430" max="7430" width="7.28515625" style="499" customWidth="1"/>
    <col min="7431" max="7431" width="7.7109375" style="499" customWidth="1"/>
    <col min="7432" max="7432" width="10.140625" style="499" customWidth="1"/>
    <col min="7433" max="7433" width="9.140625" style="499" customWidth="1"/>
    <col min="7434" max="7434" width="8" style="499" customWidth="1"/>
    <col min="7435" max="7435" width="9.140625" style="499"/>
    <col min="7436" max="7436" width="10.140625" style="499" bestFit="1" customWidth="1"/>
    <col min="7437" max="7680" width="9.140625" style="499"/>
    <col min="7681" max="7681" width="23" style="499" customWidth="1"/>
    <col min="7682" max="7682" width="10.140625" style="499" customWidth="1"/>
    <col min="7683" max="7683" width="9" style="499" customWidth="1"/>
    <col min="7684" max="7684" width="7" style="499" customWidth="1"/>
    <col min="7685" max="7685" width="9.85546875" style="499" customWidth="1"/>
    <col min="7686" max="7686" width="7.28515625" style="499" customWidth="1"/>
    <col min="7687" max="7687" width="7.7109375" style="499" customWidth="1"/>
    <col min="7688" max="7688" width="10.140625" style="499" customWidth="1"/>
    <col min="7689" max="7689" width="9.140625" style="499" customWidth="1"/>
    <col min="7690" max="7690" width="8" style="499" customWidth="1"/>
    <col min="7691" max="7691" width="9.140625" style="499"/>
    <col min="7692" max="7692" width="10.140625" style="499" bestFit="1" customWidth="1"/>
    <col min="7693" max="7936" width="9.140625" style="499"/>
    <col min="7937" max="7937" width="23" style="499" customWidth="1"/>
    <col min="7938" max="7938" width="10.140625" style="499" customWidth="1"/>
    <col min="7939" max="7939" width="9" style="499" customWidth="1"/>
    <col min="7940" max="7940" width="7" style="499" customWidth="1"/>
    <col min="7941" max="7941" width="9.85546875" style="499" customWidth="1"/>
    <col min="7942" max="7942" width="7.28515625" style="499" customWidth="1"/>
    <col min="7943" max="7943" width="7.7109375" style="499" customWidth="1"/>
    <col min="7944" max="7944" width="10.140625" style="499" customWidth="1"/>
    <col min="7945" max="7945" width="9.140625" style="499" customWidth="1"/>
    <col min="7946" max="7946" width="8" style="499" customWidth="1"/>
    <col min="7947" max="7947" width="9.140625" style="499"/>
    <col min="7948" max="7948" width="10.140625" style="499" bestFit="1" customWidth="1"/>
    <col min="7949" max="8192" width="9.140625" style="499"/>
    <col min="8193" max="8193" width="23" style="499" customWidth="1"/>
    <col min="8194" max="8194" width="10.140625" style="499" customWidth="1"/>
    <col min="8195" max="8195" width="9" style="499" customWidth="1"/>
    <col min="8196" max="8196" width="7" style="499" customWidth="1"/>
    <col min="8197" max="8197" width="9.85546875" style="499" customWidth="1"/>
    <col min="8198" max="8198" width="7.28515625" style="499" customWidth="1"/>
    <col min="8199" max="8199" width="7.7109375" style="499" customWidth="1"/>
    <col min="8200" max="8200" width="10.140625" style="499" customWidth="1"/>
    <col min="8201" max="8201" width="9.140625" style="499" customWidth="1"/>
    <col min="8202" max="8202" width="8" style="499" customWidth="1"/>
    <col min="8203" max="8203" width="9.140625" style="499"/>
    <col min="8204" max="8204" width="10.140625" style="499" bestFit="1" customWidth="1"/>
    <col min="8205" max="8448" width="9.140625" style="499"/>
    <col min="8449" max="8449" width="23" style="499" customWidth="1"/>
    <col min="8450" max="8450" width="10.140625" style="499" customWidth="1"/>
    <col min="8451" max="8451" width="9" style="499" customWidth="1"/>
    <col min="8452" max="8452" width="7" style="499" customWidth="1"/>
    <col min="8453" max="8453" width="9.85546875" style="499" customWidth="1"/>
    <col min="8454" max="8454" width="7.28515625" style="499" customWidth="1"/>
    <col min="8455" max="8455" width="7.7109375" style="499" customWidth="1"/>
    <col min="8456" max="8456" width="10.140625" style="499" customWidth="1"/>
    <col min="8457" max="8457" width="9.140625" style="499" customWidth="1"/>
    <col min="8458" max="8458" width="8" style="499" customWidth="1"/>
    <col min="8459" max="8459" width="9.140625" style="499"/>
    <col min="8460" max="8460" width="10.140625" style="499" bestFit="1" customWidth="1"/>
    <col min="8461" max="8704" width="9.140625" style="499"/>
    <col min="8705" max="8705" width="23" style="499" customWidth="1"/>
    <col min="8706" max="8706" width="10.140625" style="499" customWidth="1"/>
    <col min="8707" max="8707" width="9" style="499" customWidth="1"/>
    <col min="8708" max="8708" width="7" style="499" customWidth="1"/>
    <col min="8709" max="8709" width="9.85546875" style="499" customWidth="1"/>
    <col min="8710" max="8710" width="7.28515625" style="499" customWidth="1"/>
    <col min="8711" max="8711" width="7.7109375" style="499" customWidth="1"/>
    <col min="8712" max="8712" width="10.140625" style="499" customWidth="1"/>
    <col min="8713" max="8713" width="9.140625" style="499" customWidth="1"/>
    <col min="8714" max="8714" width="8" style="499" customWidth="1"/>
    <col min="8715" max="8715" width="9.140625" style="499"/>
    <col min="8716" max="8716" width="10.140625" style="499" bestFit="1" customWidth="1"/>
    <col min="8717" max="8960" width="9.140625" style="499"/>
    <col min="8961" max="8961" width="23" style="499" customWidth="1"/>
    <col min="8962" max="8962" width="10.140625" style="499" customWidth="1"/>
    <col min="8963" max="8963" width="9" style="499" customWidth="1"/>
    <col min="8964" max="8964" width="7" style="499" customWidth="1"/>
    <col min="8965" max="8965" width="9.85546875" style="499" customWidth="1"/>
    <col min="8966" max="8966" width="7.28515625" style="499" customWidth="1"/>
    <col min="8967" max="8967" width="7.7109375" style="499" customWidth="1"/>
    <col min="8968" max="8968" width="10.140625" style="499" customWidth="1"/>
    <col min="8969" max="8969" width="9.140625" style="499" customWidth="1"/>
    <col min="8970" max="8970" width="8" style="499" customWidth="1"/>
    <col min="8971" max="8971" width="9.140625" style="499"/>
    <col min="8972" max="8972" width="10.140625" style="499" bestFit="1" customWidth="1"/>
    <col min="8973" max="9216" width="9.140625" style="499"/>
    <col min="9217" max="9217" width="23" style="499" customWidth="1"/>
    <col min="9218" max="9218" width="10.140625" style="499" customWidth="1"/>
    <col min="9219" max="9219" width="9" style="499" customWidth="1"/>
    <col min="9220" max="9220" width="7" style="499" customWidth="1"/>
    <col min="9221" max="9221" width="9.85546875" style="499" customWidth="1"/>
    <col min="9222" max="9222" width="7.28515625" style="499" customWidth="1"/>
    <col min="9223" max="9223" width="7.7109375" style="499" customWidth="1"/>
    <col min="9224" max="9224" width="10.140625" style="499" customWidth="1"/>
    <col min="9225" max="9225" width="9.140625" style="499" customWidth="1"/>
    <col min="9226" max="9226" width="8" style="499" customWidth="1"/>
    <col min="9227" max="9227" width="9.140625" style="499"/>
    <col min="9228" max="9228" width="10.140625" style="499" bestFit="1" customWidth="1"/>
    <col min="9229" max="9472" width="9.140625" style="499"/>
    <col min="9473" max="9473" width="23" style="499" customWidth="1"/>
    <col min="9474" max="9474" width="10.140625" style="499" customWidth="1"/>
    <col min="9475" max="9475" width="9" style="499" customWidth="1"/>
    <col min="9476" max="9476" width="7" style="499" customWidth="1"/>
    <col min="9477" max="9477" width="9.85546875" style="499" customWidth="1"/>
    <col min="9478" max="9478" width="7.28515625" style="499" customWidth="1"/>
    <col min="9479" max="9479" width="7.7109375" style="499" customWidth="1"/>
    <col min="9480" max="9480" width="10.140625" style="499" customWidth="1"/>
    <col min="9481" max="9481" width="9.140625" style="499" customWidth="1"/>
    <col min="9482" max="9482" width="8" style="499" customWidth="1"/>
    <col min="9483" max="9483" width="9.140625" style="499"/>
    <col min="9484" max="9484" width="10.140625" style="499" bestFit="1" customWidth="1"/>
    <col min="9485" max="9728" width="9.140625" style="499"/>
    <col min="9729" max="9729" width="23" style="499" customWidth="1"/>
    <col min="9730" max="9730" width="10.140625" style="499" customWidth="1"/>
    <col min="9731" max="9731" width="9" style="499" customWidth="1"/>
    <col min="9732" max="9732" width="7" style="499" customWidth="1"/>
    <col min="9733" max="9733" width="9.85546875" style="499" customWidth="1"/>
    <col min="9734" max="9734" width="7.28515625" style="499" customWidth="1"/>
    <col min="9735" max="9735" width="7.7109375" style="499" customWidth="1"/>
    <col min="9736" max="9736" width="10.140625" style="499" customWidth="1"/>
    <col min="9737" max="9737" width="9.140625" style="499" customWidth="1"/>
    <col min="9738" max="9738" width="8" style="499" customWidth="1"/>
    <col min="9739" max="9739" width="9.140625" style="499"/>
    <col min="9740" max="9740" width="10.140625" style="499" bestFit="1" customWidth="1"/>
    <col min="9741" max="9984" width="9.140625" style="499"/>
    <col min="9985" max="9985" width="23" style="499" customWidth="1"/>
    <col min="9986" max="9986" width="10.140625" style="499" customWidth="1"/>
    <col min="9987" max="9987" width="9" style="499" customWidth="1"/>
    <col min="9988" max="9988" width="7" style="499" customWidth="1"/>
    <col min="9989" max="9989" width="9.85546875" style="499" customWidth="1"/>
    <col min="9990" max="9990" width="7.28515625" style="499" customWidth="1"/>
    <col min="9991" max="9991" width="7.7109375" style="499" customWidth="1"/>
    <col min="9992" max="9992" width="10.140625" style="499" customWidth="1"/>
    <col min="9993" max="9993" width="9.140625" style="499" customWidth="1"/>
    <col min="9994" max="9994" width="8" style="499" customWidth="1"/>
    <col min="9995" max="9995" width="9.140625" style="499"/>
    <col min="9996" max="9996" width="10.140625" style="499" bestFit="1" customWidth="1"/>
    <col min="9997" max="10240" width="9.140625" style="499"/>
    <col min="10241" max="10241" width="23" style="499" customWidth="1"/>
    <col min="10242" max="10242" width="10.140625" style="499" customWidth="1"/>
    <col min="10243" max="10243" width="9" style="499" customWidth="1"/>
    <col min="10244" max="10244" width="7" style="499" customWidth="1"/>
    <col min="10245" max="10245" width="9.85546875" style="499" customWidth="1"/>
    <col min="10246" max="10246" width="7.28515625" style="499" customWidth="1"/>
    <col min="10247" max="10247" width="7.7109375" style="499" customWidth="1"/>
    <col min="10248" max="10248" width="10.140625" style="499" customWidth="1"/>
    <col min="10249" max="10249" width="9.140625" style="499" customWidth="1"/>
    <col min="10250" max="10250" width="8" style="499" customWidth="1"/>
    <col min="10251" max="10251" width="9.140625" style="499"/>
    <col min="10252" max="10252" width="10.140625" style="499" bestFit="1" customWidth="1"/>
    <col min="10253" max="10496" width="9.140625" style="499"/>
    <col min="10497" max="10497" width="23" style="499" customWidth="1"/>
    <col min="10498" max="10498" width="10.140625" style="499" customWidth="1"/>
    <col min="10499" max="10499" width="9" style="499" customWidth="1"/>
    <col min="10500" max="10500" width="7" style="499" customWidth="1"/>
    <col min="10501" max="10501" width="9.85546875" style="499" customWidth="1"/>
    <col min="10502" max="10502" width="7.28515625" style="499" customWidth="1"/>
    <col min="10503" max="10503" width="7.7109375" style="499" customWidth="1"/>
    <col min="10504" max="10504" width="10.140625" style="499" customWidth="1"/>
    <col min="10505" max="10505" width="9.140625" style="499" customWidth="1"/>
    <col min="10506" max="10506" width="8" style="499" customWidth="1"/>
    <col min="10507" max="10507" width="9.140625" style="499"/>
    <col min="10508" max="10508" width="10.140625" style="499" bestFit="1" customWidth="1"/>
    <col min="10509" max="10752" width="9.140625" style="499"/>
    <col min="10753" max="10753" width="23" style="499" customWidth="1"/>
    <col min="10754" max="10754" width="10.140625" style="499" customWidth="1"/>
    <col min="10755" max="10755" width="9" style="499" customWidth="1"/>
    <col min="10756" max="10756" width="7" style="499" customWidth="1"/>
    <col min="10757" max="10757" width="9.85546875" style="499" customWidth="1"/>
    <col min="10758" max="10758" width="7.28515625" style="499" customWidth="1"/>
    <col min="10759" max="10759" width="7.7109375" style="499" customWidth="1"/>
    <col min="10760" max="10760" width="10.140625" style="499" customWidth="1"/>
    <col min="10761" max="10761" width="9.140625" style="499" customWidth="1"/>
    <col min="10762" max="10762" width="8" style="499" customWidth="1"/>
    <col min="10763" max="10763" width="9.140625" style="499"/>
    <col min="10764" max="10764" width="10.140625" style="499" bestFit="1" customWidth="1"/>
    <col min="10765" max="11008" width="9.140625" style="499"/>
    <col min="11009" max="11009" width="23" style="499" customWidth="1"/>
    <col min="11010" max="11010" width="10.140625" style="499" customWidth="1"/>
    <col min="11011" max="11011" width="9" style="499" customWidth="1"/>
    <col min="11012" max="11012" width="7" style="499" customWidth="1"/>
    <col min="11013" max="11013" width="9.85546875" style="499" customWidth="1"/>
    <col min="11014" max="11014" width="7.28515625" style="499" customWidth="1"/>
    <col min="11015" max="11015" width="7.7109375" style="499" customWidth="1"/>
    <col min="11016" max="11016" width="10.140625" style="499" customWidth="1"/>
    <col min="11017" max="11017" width="9.140625" style="499" customWidth="1"/>
    <col min="11018" max="11018" width="8" style="499" customWidth="1"/>
    <col min="11019" max="11019" width="9.140625" style="499"/>
    <col min="11020" max="11020" width="10.140625" style="499" bestFit="1" customWidth="1"/>
    <col min="11021" max="11264" width="9.140625" style="499"/>
    <col min="11265" max="11265" width="23" style="499" customWidth="1"/>
    <col min="11266" max="11266" width="10.140625" style="499" customWidth="1"/>
    <col min="11267" max="11267" width="9" style="499" customWidth="1"/>
    <col min="11268" max="11268" width="7" style="499" customWidth="1"/>
    <col min="11269" max="11269" width="9.85546875" style="499" customWidth="1"/>
    <col min="11270" max="11270" width="7.28515625" style="499" customWidth="1"/>
    <col min="11271" max="11271" width="7.7109375" style="499" customWidth="1"/>
    <col min="11272" max="11272" width="10.140625" style="499" customWidth="1"/>
    <col min="11273" max="11273" width="9.140625" style="499" customWidth="1"/>
    <col min="11274" max="11274" width="8" style="499" customWidth="1"/>
    <col min="11275" max="11275" width="9.140625" style="499"/>
    <col min="11276" max="11276" width="10.140625" style="499" bestFit="1" customWidth="1"/>
    <col min="11277" max="11520" width="9.140625" style="499"/>
    <col min="11521" max="11521" width="23" style="499" customWidth="1"/>
    <col min="11522" max="11522" width="10.140625" style="499" customWidth="1"/>
    <col min="11523" max="11523" width="9" style="499" customWidth="1"/>
    <col min="11524" max="11524" width="7" style="499" customWidth="1"/>
    <col min="11525" max="11525" width="9.85546875" style="499" customWidth="1"/>
    <col min="11526" max="11526" width="7.28515625" style="499" customWidth="1"/>
    <col min="11527" max="11527" width="7.7109375" style="499" customWidth="1"/>
    <col min="11528" max="11528" width="10.140625" style="499" customWidth="1"/>
    <col min="11529" max="11529" width="9.140625" style="499" customWidth="1"/>
    <col min="11530" max="11530" width="8" style="499" customWidth="1"/>
    <col min="11531" max="11531" width="9.140625" style="499"/>
    <col min="11532" max="11532" width="10.140625" style="499" bestFit="1" customWidth="1"/>
    <col min="11533" max="11776" width="9.140625" style="499"/>
    <col min="11777" max="11777" width="23" style="499" customWidth="1"/>
    <col min="11778" max="11778" width="10.140625" style="499" customWidth="1"/>
    <col min="11779" max="11779" width="9" style="499" customWidth="1"/>
    <col min="11780" max="11780" width="7" style="499" customWidth="1"/>
    <col min="11781" max="11781" width="9.85546875" style="499" customWidth="1"/>
    <col min="11782" max="11782" width="7.28515625" style="499" customWidth="1"/>
    <col min="11783" max="11783" width="7.7109375" style="499" customWidth="1"/>
    <col min="11784" max="11784" width="10.140625" style="499" customWidth="1"/>
    <col min="11785" max="11785" width="9.140625" style="499" customWidth="1"/>
    <col min="11786" max="11786" width="8" style="499" customWidth="1"/>
    <col min="11787" max="11787" width="9.140625" style="499"/>
    <col min="11788" max="11788" width="10.140625" style="499" bestFit="1" customWidth="1"/>
    <col min="11789" max="12032" width="9.140625" style="499"/>
    <col min="12033" max="12033" width="23" style="499" customWidth="1"/>
    <col min="12034" max="12034" width="10.140625" style="499" customWidth="1"/>
    <col min="12035" max="12035" width="9" style="499" customWidth="1"/>
    <col min="12036" max="12036" width="7" style="499" customWidth="1"/>
    <col min="12037" max="12037" width="9.85546875" style="499" customWidth="1"/>
    <col min="12038" max="12038" width="7.28515625" style="499" customWidth="1"/>
    <col min="12039" max="12039" width="7.7109375" style="499" customWidth="1"/>
    <col min="12040" max="12040" width="10.140625" style="499" customWidth="1"/>
    <col min="12041" max="12041" width="9.140625" style="499" customWidth="1"/>
    <col min="12042" max="12042" width="8" style="499" customWidth="1"/>
    <col min="12043" max="12043" width="9.140625" style="499"/>
    <col min="12044" max="12044" width="10.140625" style="499" bestFit="1" customWidth="1"/>
    <col min="12045" max="12288" width="9.140625" style="499"/>
    <col min="12289" max="12289" width="23" style="499" customWidth="1"/>
    <col min="12290" max="12290" width="10.140625" style="499" customWidth="1"/>
    <col min="12291" max="12291" width="9" style="499" customWidth="1"/>
    <col min="12292" max="12292" width="7" style="499" customWidth="1"/>
    <col min="12293" max="12293" width="9.85546875" style="499" customWidth="1"/>
    <col min="12294" max="12294" width="7.28515625" style="499" customWidth="1"/>
    <col min="12295" max="12295" width="7.7109375" style="499" customWidth="1"/>
    <col min="12296" max="12296" width="10.140625" style="499" customWidth="1"/>
    <col min="12297" max="12297" width="9.140625" style="499" customWidth="1"/>
    <col min="12298" max="12298" width="8" style="499" customWidth="1"/>
    <col min="12299" max="12299" width="9.140625" style="499"/>
    <col min="12300" max="12300" width="10.140625" style="499" bestFit="1" customWidth="1"/>
    <col min="12301" max="12544" width="9.140625" style="499"/>
    <col min="12545" max="12545" width="23" style="499" customWidth="1"/>
    <col min="12546" max="12546" width="10.140625" style="499" customWidth="1"/>
    <col min="12547" max="12547" width="9" style="499" customWidth="1"/>
    <col min="12548" max="12548" width="7" style="499" customWidth="1"/>
    <col min="12549" max="12549" width="9.85546875" style="499" customWidth="1"/>
    <col min="12550" max="12550" width="7.28515625" style="499" customWidth="1"/>
    <col min="12551" max="12551" width="7.7109375" style="499" customWidth="1"/>
    <col min="12552" max="12552" width="10.140625" style="499" customWidth="1"/>
    <col min="12553" max="12553" width="9.140625" style="499" customWidth="1"/>
    <col min="12554" max="12554" width="8" style="499" customWidth="1"/>
    <col min="12555" max="12555" width="9.140625" style="499"/>
    <col min="12556" max="12556" width="10.140625" style="499" bestFit="1" customWidth="1"/>
    <col min="12557" max="12800" width="9.140625" style="499"/>
    <col min="12801" max="12801" width="23" style="499" customWidth="1"/>
    <col min="12802" max="12802" width="10.140625" style="499" customWidth="1"/>
    <col min="12803" max="12803" width="9" style="499" customWidth="1"/>
    <col min="12804" max="12804" width="7" style="499" customWidth="1"/>
    <col min="12805" max="12805" width="9.85546875" style="499" customWidth="1"/>
    <col min="12806" max="12806" width="7.28515625" style="499" customWidth="1"/>
    <col min="12807" max="12807" width="7.7109375" style="499" customWidth="1"/>
    <col min="12808" max="12808" width="10.140625" style="499" customWidth="1"/>
    <col min="12809" max="12809" width="9.140625" style="499" customWidth="1"/>
    <col min="12810" max="12810" width="8" style="499" customWidth="1"/>
    <col min="12811" max="12811" width="9.140625" style="499"/>
    <col min="12812" max="12812" width="10.140625" style="499" bestFit="1" customWidth="1"/>
    <col min="12813" max="13056" width="9.140625" style="499"/>
    <col min="13057" max="13057" width="23" style="499" customWidth="1"/>
    <col min="13058" max="13058" width="10.140625" style="499" customWidth="1"/>
    <col min="13059" max="13059" width="9" style="499" customWidth="1"/>
    <col min="13060" max="13060" width="7" style="499" customWidth="1"/>
    <col min="13061" max="13061" width="9.85546875" style="499" customWidth="1"/>
    <col min="13062" max="13062" width="7.28515625" style="499" customWidth="1"/>
    <col min="13063" max="13063" width="7.7109375" style="499" customWidth="1"/>
    <col min="13064" max="13064" width="10.140625" style="499" customWidth="1"/>
    <col min="13065" max="13065" width="9.140625" style="499" customWidth="1"/>
    <col min="13066" max="13066" width="8" style="499" customWidth="1"/>
    <col min="13067" max="13067" width="9.140625" style="499"/>
    <col min="13068" max="13068" width="10.140625" style="499" bestFit="1" customWidth="1"/>
    <col min="13069" max="13312" width="9.140625" style="499"/>
    <col min="13313" max="13313" width="23" style="499" customWidth="1"/>
    <col min="13314" max="13314" width="10.140625" style="499" customWidth="1"/>
    <col min="13315" max="13315" width="9" style="499" customWidth="1"/>
    <col min="13316" max="13316" width="7" style="499" customWidth="1"/>
    <col min="13317" max="13317" width="9.85546875" style="499" customWidth="1"/>
    <col min="13318" max="13318" width="7.28515625" style="499" customWidth="1"/>
    <col min="13319" max="13319" width="7.7109375" style="499" customWidth="1"/>
    <col min="13320" max="13320" width="10.140625" style="499" customWidth="1"/>
    <col min="13321" max="13321" width="9.140625" style="499" customWidth="1"/>
    <col min="13322" max="13322" width="8" style="499" customWidth="1"/>
    <col min="13323" max="13323" width="9.140625" style="499"/>
    <col min="13324" max="13324" width="10.140625" style="499" bestFit="1" customWidth="1"/>
    <col min="13325" max="13568" width="9.140625" style="499"/>
    <col min="13569" max="13569" width="23" style="499" customWidth="1"/>
    <col min="13570" max="13570" width="10.140625" style="499" customWidth="1"/>
    <col min="13571" max="13571" width="9" style="499" customWidth="1"/>
    <col min="13572" max="13572" width="7" style="499" customWidth="1"/>
    <col min="13573" max="13573" width="9.85546875" style="499" customWidth="1"/>
    <col min="13574" max="13574" width="7.28515625" style="499" customWidth="1"/>
    <col min="13575" max="13575" width="7.7109375" style="499" customWidth="1"/>
    <col min="13576" max="13576" width="10.140625" style="499" customWidth="1"/>
    <col min="13577" max="13577" width="9.140625" style="499" customWidth="1"/>
    <col min="13578" max="13578" width="8" style="499" customWidth="1"/>
    <col min="13579" max="13579" width="9.140625" style="499"/>
    <col min="13580" max="13580" width="10.140625" style="499" bestFit="1" customWidth="1"/>
    <col min="13581" max="13824" width="9.140625" style="499"/>
    <col min="13825" max="13825" width="23" style="499" customWidth="1"/>
    <col min="13826" max="13826" width="10.140625" style="499" customWidth="1"/>
    <col min="13827" max="13827" width="9" style="499" customWidth="1"/>
    <col min="13828" max="13828" width="7" style="499" customWidth="1"/>
    <col min="13829" max="13829" width="9.85546875" style="499" customWidth="1"/>
    <col min="13830" max="13830" width="7.28515625" style="499" customWidth="1"/>
    <col min="13831" max="13831" width="7.7109375" style="499" customWidth="1"/>
    <col min="13832" max="13832" width="10.140625" style="499" customWidth="1"/>
    <col min="13833" max="13833" width="9.140625" style="499" customWidth="1"/>
    <col min="13834" max="13834" width="8" style="499" customWidth="1"/>
    <col min="13835" max="13835" width="9.140625" style="499"/>
    <col min="13836" max="13836" width="10.140625" style="499" bestFit="1" customWidth="1"/>
    <col min="13837" max="14080" width="9.140625" style="499"/>
    <col min="14081" max="14081" width="23" style="499" customWidth="1"/>
    <col min="14082" max="14082" width="10.140625" style="499" customWidth="1"/>
    <col min="14083" max="14083" width="9" style="499" customWidth="1"/>
    <col min="14084" max="14084" width="7" style="499" customWidth="1"/>
    <col min="14085" max="14085" width="9.85546875" style="499" customWidth="1"/>
    <col min="14086" max="14086" width="7.28515625" style="499" customWidth="1"/>
    <col min="14087" max="14087" width="7.7109375" style="499" customWidth="1"/>
    <col min="14088" max="14088" width="10.140625" style="499" customWidth="1"/>
    <col min="14089" max="14089" width="9.140625" style="499" customWidth="1"/>
    <col min="14090" max="14090" width="8" style="499" customWidth="1"/>
    <col min="14091" max="14091" width="9.140625" style="499"/>
    <col min="14092" max="14092" width="10.140625" style="499" bestFit="1" customWidth="1"/>
    <col min="14093" max="14336" width="9.140625" style="499"/>
    <col min="14337" max="14337" width="23" style="499" customWidth="1"/>
    <col min="14338" max="14338" width="10.140625" style="499" customWidth="1"/>
    <col min="14339" max="14339" width="9" style="499" customWidth="1"/>
    <col min="14340" max="14340" width="7" style="499" customWidth="1"/>
    <col min="14341" max="14341" width="9.85546875" style="499" customWidth="1"/>
    <col min="14342" max="14342" width="7.28515625" style="499" customWidth="1"/>
    <col min="14343" max="14343" width="7.7109375" style="499" customWidth="1"/>
    <col min="14344" max="14344" width="10.140625" style="499" customWidth="1"/>
    <col min="14345" max="14345" width="9.140625" style="499" customWidth="1"/>
    <col min="14346" max="14346" width="8" style="499" customWidth="1"/>
    <col min="14347" max="14347" width="9.140625" style="499"/>
    <col min="14348" max="14348" width="10.140625" style="499" bestFit="1" customWidth="1"/>
    <col min="14349" max="14592" width="9.140625" style="499"/>
    <col min="14593" max="14593" width="23" style="499" customWidth="1"/>
    <col min="14594" max="14594" width="10.140625" style="499" customWidth="1"/>
    <col min="14595" max="14595" width="9" style="499" customWidth="1"/>
    <col min="14596" max="14596" width="7" style="499" customWidth="1"/>
    <col min="14597" max="14597" width="9.85546875" style="499" customWidth="1"/>
    <col min="14598" max="14598" width="7.28515625" style="499" customWidth="1"/>
    <col min="14599" max="14599" width="7.7109375" style="499" customWidth="1"/>
    <col min="14600" max="14600" width="10.140625" style="499" customWidth="1"/>
    <col min="14601" max="14601" width="9.140625" style="499" customWidth="1"/>
    <col min="14602" max="14602" width="8" style="499" customWidth="1"/>
    <col min="14603" max="14603" width="9.140625" style="499"/>
    <col min="14604" max="14604" width="10.140625" style="499" bestFit="1" customWidth="1"/>
    <col min="14605" max="14848" width="9.140625" style="499"/>
    <col min="14849" max="14849" width="23" style="499" customWidth="1"/>
    <col min="14850" max="14850" width="10.140625" style="499" customWidth="1"/>
    <col min="14851" max="14851" width="9" style="499" customWidth="1"/>
    <col min="14852" max="14852" width="7" style="499" customWidth="1"/>
    <col min="14853" max="14853" width="9.85546875" style="499" customWidth="1"/>
    <col min="14854" max="14854" width="7.28515625" style="499" customWidth="1"/>
    <col min="14855" max="14855" width="7.7109375" style="499" customWidth="1"/>
    <col min="14856" max="14856" width="10.140625" style="499" customWidth="1"/>
    <col min="14857" max="14857" width="9.140625" style="499" customWidth="1"/>
    <col min="14858" max="14858" width="8" style="499" customWidth="1"/>
    <col min="14859" max="14859" width="9.140625" style="499"/>
    <col min="14860" max="14860" width="10.140625" style="499" bestFit="1" customWidth="1"/>
    <col min="14861" max="15104" width="9.140625" style="499"/>
    <col min="15105" max="15105" width="23" style="499" customWidth="1"/>
    <col min="15106" max="15106" width="10.140625" style="499" customWidth="1"/>
    <col min="15107" max="15107" width="9" style="499" customWidth="1"/>
    <col min="15108" max="15108" width="7" style="499" customWidth="1"/>
    <col min="15109" max="15109" width="9.85546875" style="499" customWidth="1"/>
    <col min="15110" max="15110" width="7.28515625" style="499" customWidth="1"/>
    <col min="15111" max="15111" width="7.7109375" style="499" customWidth="1"/>
    <col min="15112" max="15112" width="10.140625" style="499" customWidth="1"/>
    <col min="15113" max="15113" width="9.140625" style="499" customWidth="1"/>
    <col min="15114" max="15114" width="8" style="499" customWidth="1"/>
    <col min="15115" max="15115" width="9.140625" style="499"/>
    <col min="15116" max="15116" width="10.140625" style="499" bestFit="1" customWidth="1"/>
    <col min="15117" max="15360" width="9.140625" style="499"/>
    <col min="15361" max="15361" width="23" style="499" customWidth="1"/>
    <col min="15362" max="15362" width="10.140625" style="499" customWidth="1"/>
    <col min="15363" max="15363" width="9" style="499" customWidth="1"/>
    <col min="15364" max="15364" width="7" style="499" customWidth="1"/>
    <col min="15365" max="15365" width="9.85546875" style="499" customWidth="1"/>
    <col min="15366" max="15366" width="7.28515625" style="499" customWidth="1"/>
    <col min="15367" max="15367" width="7.7109375" style="499" customWidth="1"/>
    <col min="15368" max="15368" width="10.140625" style="499" customWidth="1"/>
    <col min="15369" max="15369" width="9.140625" style="499" customWidth="1"/>
    <col min="15370" max="15370" width="8" style="499" customWidth="1"/>
    <col min="15371" max="15371" width="9.140625" style="499"/>
    <col min="15372" max="15372" width="10.140625" style="499" bestFit="1" customWidth="1"/>
    <col min="15373" max="15616" width="9.140625" style="499"/>
    <col min="15617" max="15617" width="23" style="499" customWidth="1"/>
    <col min="15618" max="15618" width="10.140625" style="499" customWidth="1"/>
    <col min="15619" max="15619" width="9" style="499" customWidth="1"/>
    <col min="15620" max="15620" width="7" style="499" customWidth="1"/>
    <col min="15621" max="15621" width="9.85546875" style="499" customWidth="1"/>
    <col min="15622" max="15622" width="7.28515625" style="499" customWidth="1"/>
    <col min="15623" max="15623" width="7.7109375" style="499" customWidth="1"/>
    <col min="15624" max="15624" width="10.140625" style="499" customWidth="1"/>
    <col min="15625" max="15625" width="9.140625" style="499" customWidth="1"/>
    <col min="15626" max="15626" width="8" style="499" customWidth="1"/>
    <col min="15627" max="15627" width="9.140625" style="499"/>
    <col min="15628" max="15628" width="10.140625" style="499" bestFit="1" customWidth="1"/>
    <col min="15629" max="15872" width="9.140625" style="499"/>
    <col min="15873" max="15873" width="23" style="499" customWidth="1"/>
    <col min="15874" max="15874" width="10.140625" style="499" customWidth="1"/>
    <col min="15875" max="15875" width="9" style="499" customWidth="1"/>
    <col min="15876" max="15876" width="7" style="499" customWidth="1"/>
    <col min="15877" max="15877" width="9.85546875" style="499" customWidth="1"/>
    <col min="15878" max="15878" width="7.28515625" style="499" customWidth="1"/>
    <col min="15879" max="15879" width="7.7109375" style="499" customWidth="1"/>
    <col min="15880" max="15880" width="10.140625" style="499" customWidth="1"/>
    <col min="15881" max="15881" width="9.140625" style="499" customWidth="1"/>
    <col min="15882" max="15882" width="8" style="499" customWidth="1"/>
    <col min="15883" max="15883" width="9.140625" style="499"/>
    <col min="15884" max="15884" width="10.140625" style="499" bestFit="1" customWidth="1"/>
    <col min="15885" max="16128" width="9.140625" style="499"/>
    <col min="16129" max="16129" width="23" style="499" customWidth="1"/>
    <col min="16130" max="16130" width="10.140625" style="499" customWidth="1"/>
    <col min="16131" max="16131" width="9" style="499" customWidth="1"/>
    <col min="16132" max="16132" width="7" style="499" customWidth="1"/>
    <col min="16133" max="16133" width="9.85546875" style="499" customWidth="1"/>
    <col min="16134" max="16134" width="7.28515625" style="499" customWidth="1"/>
    <col min="16135" max="16135" width="7.7109375" style="499" customWidth="1"/>
    <col min="16136" max="16136" width="10.140625" style="499" customWidth="1"/>
    <col min="16137" max="16137" width="9.140625" style="499" customWidth="1"/>
    <col min="16138" max="16138" width="8" style="499" customWidth="1"/>
    <col min="16139" max="16139" width="9.140625" style="499"/>
    <col min="16140" max="16140" width="10.140625" style="499" bestFit="1" customWidth="1"/>
    <col min="16141" max="16384" width="9.140625" style="499"/>
  </cols>
  <sheetData>
    <row r="1" spans="1:11" ht="15" customHeight="1">
      <c r="A1" s="1952" t="s">
        <v>1147</v>
      </c>
      <c r="B1" s="1952"/>
      <c r="C1" s="1952"/>
      <c r="D1" s="1952"/>
      <c r="E1" s="1952"/>
      <c r="F1" s="1952"/>
      <c r="G1" s="1952"/>
      <c r="H1" s="1952"/>
      <c r="I1" s="1952"/>
      <c r="J1" s="1952"/>
    </row>
    <row r="2" spans="1:11" ht="15" customHeight="1">
      <c r="A2" s="1953" t="s">
        <v>1120</v>
      </c>
      <c r="B2" s="1953"/>
      <c r="C2" s="1953"/>
      <c r="D2" s="1953"/>
      <c r="E2" s="1953"/>
      <c r="F2" s="1953"/>
      <c r="G2" s="1953"/>
      <c r="H2" s="1953"/>
      <c r="I2" s="1953"/>
      <c r="J2" s="1953"/>
    </row>
    <row r="3" spans="1:11" ht="13.5" thickBot="1">
      <c r="A3" s="1954" t="s">
        <v>1155</v>
      </c>
      <c r="B3" s="1954"/>
      <c r="C3" s="1954"/>
      <c r="D3" s="1954"/>
      <c r="E3" s="1954"/>
      <c r="F3" s="1954"/>
      <c r="G3" s="1954"/>
      <c r="H3" s="1954"/>
      <c r="I3" s="1954"/>
      <c r="J3" s="1954"/>
    </row>
    <row r="4" spans="1:11" ht="24" customHeight="1" thickTop="1">
      <c r="A4" s="1929" t="s">
        <v>573</v>
      </c>
      <c r="B4" s="1931" t="s">
        <v>4</v>
      </c>
      <c r="C4" s="1931"/>
      <c r="D4" s="1931"/>
      <c r="E4" s="1931" t="s">
        <v>5</v>
      </c>
      <c r="F4" s="1931"/>
      <c r="G4" s="1931"/>
      <c r="H4" s="1931" t="s">
        <v>128</v>
      </c>
      <c r="I4" s="1931"/>
      <c r="J4" s="1932"/>
    </row>
    <row r="5" spans="1:11" ht="31.5">
      <c r="A5" s="1943"/>
      <c r="B5" s="593" t="s">
        <v>1113</v>
      </c>
      <c r="C5" s="593" t="s">
        <v>1121</v>
      </c>
      <c r="D5" s="593" t="s">
        <v>1115</v>
      </c>
      <c r="E5" s="593" t="s">
        <v>1113</v>
      </c>
      <c r="F5" s="593" t="s">
        <v>1122</v>
      </c>
      <c r="G5" s="593" t="s">
        <v>1115</v>
      </c>
      <c r="H5" s="593" t="s">
        <v>1113</v>
      </c>
      <c r="I5" s="593" t="s">
        <v>1121</v>
      </c>
      <c r="J5" s="619" t="s">
        <v>1115</v>
      </c>
    </row>
    <row r="6" spans="1:11" ht="24" customHeight="1">
      <c r="A6" s="626" t="s">
        <v>1123</v>
      </c>
      <c r="B6" s="1933"/>
      <c r="C6" s="1933"/>
      <c r="D6" s="1933"/>
      <c r="E6" s="1933"/>
      <c r="F6" s="1933"/>
      <c r="G6" s="1933"/>
      <c r="H6" s="1933"/>
      <c r="I6" s="1933"/>
      <c r="J6" s="1934"/>
    </row>
    <row r="7" spans="1:11" ht="24" customHeight="1">
      <c r="A7" s="566" t="s">
        <v>1124</v>
      </c>
      <c r="B7" s="621">
        <v>14122.65</v>
      </c>
      <c r="C7" s="621">
        <v>2402.2649999999999</v>
      </c>
      <c r="D7" s="595">
        <v>52.652571668365624</v>
      </c>
      <c r="E7" s="621">
        <v>63756.051999999996</v>
      </c>
      <c r="F7" s="621">
        <v>6375.6052</v>
      </c>
      <c r="G7" s="595">
        <v>9.0470572833277885</v>
      </c>
      <c r="H7" s="595">
        <v>106043.38578000001</v>
      </c>
      <c r="I7" s="595">
        <v>10604.338577999999</v>
      </c>
      <c r="J7" s="627">
        <v>45.491690617624535</v>
      </c>
    </row>
    <row r="8" spans="1:11" ht="24" customHeight="1">
      <c r="A8" s="566" t="s">
        <v>1154</v>
      </c>
      <c r="B8" s="621">
        <v>6569.6399999999994</v>
      </c>
      <c r="C8" s="621">
        <v>656.96400000000006</v>
      </c>
      <c r="D8" s="595">
        <v>14.399262401748414</v>
      </c>
      <c r="E8" s="621">
        <v>8383.2733000000007</v>
      </c>
      <c r="F8" s="621">
        <v>838.32732999999985</v>
      </c>
      <c r="G8" s="595">
        <v>1.1895961463688554</v>
      </c>
      <c r="H8" s="595">
        <v>35252.242310000001</v>
      </c>
      <c r="I8" s="595">
        <v>3525.2242310000001</v>
      </c>
      <c r="J8" s="627">
        <v>15.122905487675517</v>
      </c>
    </row>
    <row r="9" spans="1:11" ht="24" customHeight="1">
      <c r="A9" s="566" t="s">
        <v>1125</v>
      </c>
      <c r="B9" s="621">
        <v>11856.588</v>
      </c>
      <c r="C9" s="621">
        <v>1185.6588000000002</v>
      </c>
      <c r="D9" s="595">
        <v>25.987135033490638</v>
      </c>
      <c r="E9" s="621">
        <v>7832.90625</v>
      </c>
      <c r="F9" s="621">
        <v>783.29062499999998</v>
      </c>
      <c r="G9" s="595">
        <v>1.1114984274541693</v>
      </c>
      <c r="H9" s="595">
        <v>10114.36875</v>
      </c>
      <c r="I9" s="595">
        <v>1011.436875</v>
      </c>
      <c r="J9" s="627">
        <v>4.3389762650746047</v>
      </c>
    </row>
    <row r="10" spans="1:11" ht="24" customHeight="1">
      <c r="A10" s="566" t="s">
        <v>1126</v>
      </c>
      <c r="B10" s="621">
        <v>200</v>
      </c>
      <c r="C10" s="621">
        <v>20</v>
      </c>
      <c r="D10" s="595">
        <v>0.43835773046159043</v>
      </c>
      <c r="E10" s="621">
        <v>3061.5777599999997</v>
      </c>
      <c r="F10" s="621">
        <v>306.15777600000001</v>
      </c>
      <c r="G10" s="595">
        <v>0.43444141384542406</v>
      </c>
      <c r="H10" s="595">
        <v>1040.79</v>
      </c>
      <c r="I10" s="595">
        <v>104.07900000000001</v>
      </c>
      <c r="J10" s="627">
        <v>0.44648986195277862</v>
      </c>
    </row>
    <row r="11" spans="1:11" ht="24" customHeight="1">
      <c r="A11" s="566" t="s">
        <v>1127</v>
      </c>
      <c r="B11" s="621">
        <v>0</v>
      </c>
      <c r="C11" s="621">
        <v>0</v>
      </c>
      <c r="D11" s="595">
        <v>0</v>
      </c>
      <c r="E11" s="621">
        <v>0</v>
      </c>
      <c r="F11" s="621">
        <v>0</v>
      </c>
      <c r="G11" s="595">
        <v>0</v>
      </c>
      <c r="H11" s="595">
        <v>0</v>
      </c>
      <c r="I11" s="595">
        <v>0</v>
      </c>
      <c r="J11" s="627">
        <v>0</v>
      </c>
      <c r="K11" s="548"/>
    </row>
    <row r="12" spans="1:11" ht="24" customHeight="1">
      <c r="A12" s="566" t="s">
        <v>1128</v>
      </c>
      <c r="B12" s="621">
        <v>480.95499999999998</v>
      </c>
      <c r="C12" s="621">
        <v>48.095500000000001</v>
      </c>
      <c r="D12" s="595">
        <v>1.0541517112707712</v>
      </c>
      <c r="E12" s="621">
        <v>0</v>
      </c>
      <c r="F12" s="621">
        <v>0</v>
      </c>
      <c r="G12" s="595">
        <v>0</v>
      </c>
      <c r="H12" s="595">
        <v>0</v>
      </c>
      <c r="I12" s="595">
        <v>0</v>
      </c>
      <c r="J12" s="627">
        <v>0</v>
      </c>
    </row>
    <row r="13" spans="1:11" ht="24" customHeight="1">
      <c r="A13" s="566" t="s">
        <v>1129</v>
      </c>
      <c r="B13" s="621">
        <v>0</v>
      </c>
      <c r="C13" s="621">
        <v>0</v>
      </c>
      <c r="D13" s="595">
        <v>0</v>
      </c>
      <c r="E13" s="621">
        <v>0</v>
      </c>
      <c r="F13" s="621">
        <v>0</v>
      </c>
      <c r="G13" s="595">
        <v>0</v>
      </c>
      <c r="H13" s="595">
        <v>0</v>
      </c>
      <c r="I13" s="595">
        <v>0</v>
      </c>
      <c r="J13" s="627">
        <v>0</v>
      </c>
    </row>
    <row r="14" spans="1:11" ht="24" customHeight="1">
      <c r="A14" s="566" t="s">
        <v>1130</v>
      </c>
      <c r="B14" s="621">
        <v>2430</v>
      </c>
      <c r="C14" s="621">
        <v>243</v>
      </c>
      <c r="D14" s="595">
        <v>5.3260464251083235</v>
      </c>
      <c r="E14" s="621">
        <v>0</v>
      </c>
      <c r="F14" s="621">
        <v>0</v>
      </c>
      <c r="G14" s="595">
        <v>0</v>
      </c>
      <c r="H14" s="595">
        <v>10654.17</v>
      </c>
      <c r="I14" s="595">
        <v>1065.4169999999999</v>
      </c>
      <c r="J14" s="627">
        <v>4.5705463085938893</v>
      </c>
    </row>
    <row r="15" spans="1:11" ht="24" customHeight="1">
      <c r="A15" s="566" t="s">
        <v>1131</v>
      </c>
      <c r="B15" s="621">
        <v>65.004000000000005</v>
      </c>
      <c r="C15" s="621">
        <v>6.5004</v>
      </c>
      <c r="D15" s="595">
        <v>0.1424750295546261</v>
      </c>
      <c r="E15" s="621">
        <v>621682.1</v>
      </c>
      <c r="F15" s="621">
        <v>62168.21</v>
      </c>
      <c r="G15" s="595">
        <v>88.21740672900377</v>
      </c>
      <c r="H15" s="595">
        <v>70000</v>
      </c>
      <c r="I15" s="595">
        <v>7000</v>
      </c>
      <c r="J15" s="627">
        <v>30.029391459078681</v>
      </c>
    </row>
    <row r="16" spans="1:11" ht="24" customHeight="1">
      <c r="A16" s="581" t="s">
        <v>1132</v>
      </c>
      <c r="B16" s="597">
        <v>35724.837</v>
      </c>
      <c r="C16" s="597">
        <v>4562.4837000000007</v>
      </c>
      <c r="D16" s="597">
        <v>99.999999999999986</v>
      </c>
      <c r="E16" s="597">
        <v>704715.90931000002</v>
      </c>
      <c r="F16" s="597">
        <v>70471.590930999999</v>
      </c>
      <c r="G16" s="597">
        <v>100</v>
      </c>
      <c r="H16" s="597">
        <v>233104.95684000003</v>
      </c>
      <c r="I16" s="597">
        <v>23310.495683999998</v>
      </c>
      <c r="J16" s="628">
        <v>100.00000000000001</v>
      </c>
    </row>
    <row r="17" spans="1:12" ht="24" customHeight="1">
      <c r="A17" s="626" t="s">
        <v>1133</v>
      </c>
      <c r="B17" s="1949"/>
      <c r="C17" s="1949"/>
      <c r="D17" s="1949"/>
      <c r="E17" s="1949"/>
      <c r="F17" s="1949"/>
      <c r="G17" s="1949"/>
      <c r="H17" s="1949"/>
      <c r="I17" s="1949"/>
      <c r="J17" s="1950"/>
    </row>
    <row r="18" spans="1:12" ht="24" customHeight="1">
      <c r="A18" s="566" t="s">
        <v>1134</v>
      </c>
      <c r="B18" s="621">
        <v>6330</v>
      </c>
      <c r="C18" s="621">
        <v>633</v>
      </c>
      <c r="D18" s="595">
        <v>13.87402216910934</v>
      </c>
      <c r="E18" s="621">
        <v>0</v>
      </c>
      <c r="F18" s="621">
        <v>0</v>
      </c>
      <c r="G18" s="595">
        <v>0</v>
      </c>
      <c r="H18" s="595">
        <v>12037.852000000001</v>
      </c>
      <c r="I18" s="595">
        <v>1203.7851999999998</v>
      </c>
      <c r="J18" s="627">
        <v>5.1641338576350444</v>
      </c>
    </row>
    <row r="19" spans="1:12" ht="24" customHeight="1">
      <c r="A19" s="566" t="s">
        <v>1135</v>
      </c>
      <c r="B19" s="621">
        <v>3800.2130000000002</v>
      </c>
      <c r="C19" s="621">
        <v>380.0213</v>
      </c>
      <c r="D19" s="595">
        <v>8.329263729753162</v>
      </c>
      <c r="E19" s="621">
        <v>42951.085999999996</v>
      </c>
      <c r="F19" s="621">
        <v>4295.1085999999996</v>
      </c>
      <c r="G19" s="595">
        <v>6.0948086218252362</v>
      </c>
      <c r="H19" s="595">
        <v>144101.80564000001</v>
      </c>
      <c r="I19" s="595">
        <v>14410.180564</v>
      </c>
      <c r="J19" s="627">
        <v>61.818421878909021</v>
      </c>
    </row>
    <row r="20" spans="1:12" ht="24" customHeight="1">
      <c r="A20" s="566" t="s">
        <v>1136</v>
      </c>
      <c r="B20" s="621">
        <v>24494.624</v>
      </c>
      <c r="C20" s="621">
        <v>2449.4623999999999</v>
      </c>
      <c r="D20" s="595">
        <v>53.687038925750031</v>
      </c>
      <c r="E20" s="621">
        <v>41764.82331</v>
      </c>
      <c r="F20" s="621">
        <v>4176.4823310000002</v>
      </c>
      <c r="G20" s="595">
        <v>5.9264765784687183</v>
      </c>
      <c r="H20" s="595">
        <v>6965.2991999999995</v>
      </c>
      <c r="I20" s="595">
        <v>696.52991999999995</v>
      </c>
      <c r="J20" s="627">
        <v>2.9880528043772503</v>
      </c>
    </row>
    <row r="21" spans="1:12" ht="24" customHeight="1">
      <c r="A21" s="566" t="s">
        <v>1137</v>
      </c>
      <c r="B21" s="621">
        <v>0</v>
      </c>
      <c r="C21" s="621">
        <v>0</v>
      </c>
      <c r="D21" s="595">
        <v>0</v>
      </c>
      <c r="E21" s="621">
        <v>620000</v>
      </c>
      <c r="F21" s="621">
        <v>62000</v>
      </c>
      <c r="G21" s="595">
        <v>87.978714799706054</v>
      </c>
      <c r="H21" s="595">
        <v>70000</v>
      </c>
      <c r="I21" s="595">
        <v>7000</v>
      </c>
      <c r="J21" s="627">
        <v>30.029391459078674</v>
      </c>
    </row>
    <row r="22" spans="1:12" ht="24" customHeight="1">
      <c r="A22" s="566" t="s">
        <v>1138</v>
      </c>
      <c r="B22" s="621">
        <v>0</v>
      </c>
      <c r="C22" s="621">
        <v>0</v>
      </c>
      <c r="D22" s="595">
        <v>0</v>
      </c>
      <c r="E22" s="621">
        <v>0</v>
      </c>
      <c r="F22" s="621">
        <v>0</v>
      </c>
      <c r="G22" s="595">
        <v>0</v>
      </c>
      <c r="H22" s="595">
        <v>0</v>
      </c>
      <c r="I22" s="595">
        <v>0</v>
      </c>
      <c r="J22" s="627">
        <v>0</v>
      </c>
    </row>
    <row r="23" spans="1:12" ht="24" customHeight="1">
      <c r="A23" s="566" t="s">
        <v>1139</v>
      </c>
      <c r="B23" s="621">
        <v>1100</v>
      </c>
      <c r="C23" s="621">
        <v>1100</v>
      </c>
      <c r="D23" s="595">
        <v>24.109675175387476</v>
      </c>
      <c r="E23" s="621">
        <v>0</v>
      </c>
      <c r="F23" s="621">
        <v>0</v>
      </c>
      <c r="G23" s="595">
        <v>0</v>
      </c>
      <c r="H23" s="595">
        <v>0</v>
      </c>
      <c r="I23" s="595">
        <v>0</v>
      </c>
      <c r="J23" s="627">
        <v>0</v>
      </c>
    </row>
    <row r="24" spans="1:12" ht="24" customHeight="1">
      <c r="A24" s="629" t="s">
        <v>1140</v>
      </c>
      <c r="B24" s="621">
        <v>0</v>
      </c>
      <c r="C24" s="621">
        <v>0</v>
      </c>
      <c r="D24" s="595">
        <v>0</v>
      </c>
      <c r="E24" s="621">
        <v>0</v>
      </c>
      <c r="F24" s="621">
        <v>0</v>
      </c>
      <c r="G24" s="595">
        <v>0</v>
      </c>
      <c r="H24" s="595">
        <v>0</v>
      </c>
      <c r="I24" s="595">
        <v>0</v>
      </c>
      <c r="J24" s="627">
        <v>0</v>
      </c>
    </row>
    <row r="25" spans="1:12" ht="24" customHeight="1" thickBot="1">
      <c r="A25" s="614" t="s">
        <v>1141</v>
      </c>
      <c r="B25" s="616">
        <v>35724.837</v>
      </c>
      <c r="C25" s="616">
        <v>4562.4836999999998</v>
      </c>
      <c r="D25" s="616">
        <v>100</v>
      </c>
      <c r="E25" s="616">
        <v>704715.90931000002</v>
      </c>
      <c r="F25" s="616">
        <v>70471.590930999999</v>
      </c>
      <c r="G25" s="616">
        <v>100.00000000000001</v>
      </c>
      <c r="H25" s="616">
        <v>233104.95684000003</v>
      </c>
      <c r="I25" s="616">
        <v>23310.495684000001</v>
      </c>
      <c r="J25" s="625">
        <v>100</v>
      </c>
    </row>
    <row r="26" spans="1:12" ht="13.5" thickTop="1">
      <c r="A26" s="1951" t="s">
        <v>1096</v>
      </c>
      <c r="B26" s="1951"/>
      <c r="C26" s="1951"/>
      <c r="D26" s="1951"/>
      <c r="E26" s="1951"/>
      <c r="F26" s="1951"/>
      <c r="G26" s="1951"/>
      <c r="H26" s="1951"/>
      <c r="I26" s="1951"/>
      <c r="J26" s="1951"/>
    </row>
    <row r="27" spans="1:12">
      <c r="A27" s="1938" t="s">
        <v>1097</v>
      </c>
      <c r="B27" s="1938"/>
      <c r="C27" s="1938"/>
      <c r="D27" s="1938"/>
      <c r="E27" s="1938"/>
      <c r="F27" s="1938"/>
      <c r="G27" s="1938"/>
      <c r="H27" s="1938"/>
      <c r="I27" s="1938"/>
      <c r="J27" s="1938"/>
    </row>
    <row r="32" spans="1:12">
      <c r="L32" s="518"/>
    </row>
    <row r="34" spans="12:12">
      <c r="L34" s="518"/>
    </row>
  </sheetData>
  <mergeCells count="11">
    <mergeCell ref="B6:J6"/>
    <mergeCell ref="B17:J17"/>
    <mergeCell ref="A26:J26"/>
    <mergeCell ref="A27:J27"/>
    <mergeCell ref="A1:J1"/>
    <mergeCell ref="A2:J2"/>
    <mergeCell ref="A3:J3"/>
    <mergeCell ref="A4:A5"/>
    <mergeCell ref="B4:D4"/>
    <mergeCell ref="E4:G4"/>
    <mergeCell ref="H4:J4"/>
  </mergeCells>
  <pageMargins left="1.05" right="0.7" top="0.75" bottom="0.75" header="0.3" footer="0.3"/>
  <pageSetup paperSize="9" scale="81" orientation="landscape" r:id="rId1"/>
</worksheet>
</file>

<file path=xl/worksheets/sheet5.xml><?xml version="1.0" encoding="utf-8"?>
<worksheet xmlns="http://schemas.openxmlformats.org/spreadsheetml/2006/main" xmlns:r="http://schemas.openxmlformats.org/officeDocument/2006/relationships">
  <dimension ref="A1:M34"/>
  <sheetViews>
    <sheetView workbookViewId="0">
      <selection activeCell="N11" sqref="N11"/>
    </sheetView>
  </sheetViews>
  <sheetFormatPr defaultRowHeight="12.75"/>
  <cols>
    <col min="1" max="1" width="42.85546875" style="94" bestFit="1" customWidth="1"/>
    <col min="2" max="12" width="10.7109375" style="94" customWidth="1"/>
    <col min="13" max="13" width="11" style="94" bestFit="1" customWidth="1"/>
    <col min="14" max="256" width="9.140625" style="94"/>
    <col min="257" max="257" width="37.28515625" style="94" bestFit="1" customWidth="1"/>
    <col min="258" max="258" width="9.42578125" style="94" bestFit="1" customWidth="1"/>
    <col min="259" max="261" width="10.85546875" style="94" bestFit="1" customWidth="1"/>
    <col min="262" max="262" width="9" style="94" bestFit="1" customWidth="1"/>
    <col min="263" max="264" width="10.85546875" style="94" bestFit="1" customWidth="1"/>
    <col min="265" max="268" width="8.7109375" style="94" bestFit="1" customWidth="1"/>
    <col min="269" max="269" width="11" style="94" bestFit="1" customWidth="1"/>
    <col min="270" max="512" width="9.140625" style="94"/>
    <col min="513" max="513" width="37.28515625" style="94" bestFit="1" customWidth="1"/>
    <col min="514" max="514" width="9.42578125" style="94" bestFit="1" customWidth="1"/>
    <col min="515" max="517" width="10.85546875" style="94" bestFit="1" customWidth="1"/>
    <col min="518" max="518" width="9" style="94" bestFit="1" customWidth="1"/>
    <col min="519" max="520" width="10.85546875" style="94" bestFit="1" customWidth="1"/>
    <col min="521" max="524" width="8.7109375" style="94" bestFit="1" customWidth="1"/>
    <col min="525" max="525" width="11" style="94" bestFit="1" customWidth="1"/>
    <col min="526" max="768" width="9.140625" style="94"/>
    <col min="769" max="769" width="37.28515625" style="94" bestFit="1" customWidth="1"/>
    <col min="770" max="770" width="9.42578125" style="94" bestFit="1" customWidth="1"/>
    <col min="771" max="773" width="10.85546875" style="94" bestFit="1" customWidth="1"/>
    <col min="774" max="774" width="9" style="94" bestFit="1" customWidth="1"/>
    <col min="775" max="776" width="10.85546875" style="94" bestFit="1" customWidth="1"/>
    <col min="777" max="780" width="8.7109375" style="94" bestFit="1" customWidth="1"/>
    <col min="781" max="781" width="11" style="94" bestFit="1" customWidth="1"/>
    <col min="782" max="1024" width="9.140625" style="94"/>
    <col min="1025" max="1025" width="37.28515625" style="94" bestFit="1" customWidth="1"/>
    <col min="1026" max="1026" width="9.42578125" style="94" bestFit="1" customWidth="1"/>
    <col min="1027" max="1029" width="10.85546875" style="94" bestFit="1" customWidth="1"/>
    <col min="1030" max="1030" width="9" style="94" bestFit="1" customWidth="1"/>
    <col min="1031" max="1032" width="10.85546875" style="94" bestFit="1" customWidth="1"/>
    <col min="1033" max="1036" width="8.7109375" style="94" bestFit="1" customWidth="1"/>
    <col min="1037" max="1037" width="11" style="94" bestFit="1" customWidth="1"/>
    <col min="1038" max="1280" width="9.140625" style="94"/>
    <col min="1281" max="1281" width="37.28515625" style="94" bestFit="1" customWidth="1"/>
    <col min="1282" max="1282" width="9.42578125" style="94" bestFit="1" customWidth="1"/>
    <col min="1283" max="1285" width="10.85546875" style="94" bestFit="1" customWidth="1"/>
    <col min="1286" max="1286" width="9" style="94" bestFit="1" customWidth="1"/>
    <col min="1287" max="1288" width="10.85546875" style="94" bestFit="1" customWidth="1"/>
    <col min="1289" max="1292" width="8.7109375" style="94" bestFit="1" customWidth="1"/>
    <col min="1293" max="1293" width="11" style="94" bestFit="1" customWidth="1"/>
    <col min="1294" max="1536" width="9.140625" style="94"/>
    <col min="1537" max="1537" width="37.28515625" style="94" bestFit="1" customWidth="1"/>
    <col min="1538" max="1538" width="9.42578125" style="94" bestFit="1" customWidth="1"/>
    <col min="1539" max="1541" width="10.85546875" style="94" bestFit="1" customWidth="1"/>
    <col min="1542" max="1542" width="9" style="94" bestFit="1" customWidth="1"/>
    <col min="1543" max="1544" width="10.85546875" style="94" bestFit="1" customWidth="1"/>
    <col min="1545" max="1548" width="8.7109375" style="94" bestFit="1" customWidth="1"/>
    <col min="1549" max="1549" width="11" style="94" bestFit="1" customWidth="1"/>
    <col min="1550" max="1792" width="9.140625" style="94"/>
    <col min="1793" max="1793" width="37.28515625" style="94" bestFit="1" customWidth="1"/>
    <col min="1794" max="1794" width="9.42578125" style="94" bestFit="1" customWidth="1"/>
    <col min="1795" max="1797" width="10.85546875" style="94" bestFit="1" customWidth="1"/>
    <col min="1798" max="1798" width="9" style="94" bestFit="1" customWidth="1"/>
    <col min="1799" max="1800" width="10.85546875" style="94" bestFit="1" customWidth="1"/>
    <col min="1801" max="1804" width="8.7109375" style="94" bestFit="1" customWidth="1"/>
    <col min="1805" max="1805" width="11" style="94" bestFit="1" customWidth="1"/>
    <col min="1806" max="2048" width="9.140625" style="94"/>
    <col min="2049" max="2049" width="37.28515625" style="94" bestFit="1" customWidth="1"/>
    <col min="2050" max="2050" width="9.42578125" style="94" bestFit="1" customWidth="1"/>
    <col min="2051" max="2053" width="10.85546875" style="94" bestFit="1" customWidth="1"/>
    <col min="2054" max="2054" width="9" style="94" bestFit="1" customWidth="1"/>
    <col min="2055" max="2056" width="10.85546875" style="94" bestFit="1" customWidth="1"/>
    <col min="2057" max="2060" width="8.7109375" style="94" bestFit="1" customWidth="1"/>
    <col min="2061" max="2061" width="11" style="94" bestFit="1" customWidth="1"/>
    <col min="2062" max="2304" width="9.140625" style="94"/>
    <col min="2305" max="2305" width="37.28515625" style="94" bestFit="1" customWidth="1"/>
    <col min="2306" max="2306" width="9.42578125" style="94" bestFit="1" customWidth="1"/>
    <col min="2307" max="2309" width="10.85546875" style="94" bestFit="1" customWidth="1"/>
    <col min="2310" max="2310" width="9" style="94" bestFit="1" customWidth="1"/>
    <col min="2311" max="2312" width="10.85546875" style="94" bestFit="1" customWidth="1"/>
    <col min="2313" max="2316" width="8.7109375" style="94" bestFit="1" customWidth="1"/>
    <col min="2317" max="2317" width="11" style="94" bestFit="1" customWidth="1"/>
    <col min="2318" max="2560" width="9.140625" style="94"/>
    <col min="2561" max="2561" width="37.28515625" style="94" bestFit="1" customWidth="1"/>
    <col min="2562" max="2562" width="9.42578125" style="94" bestFit="1" customWidth="1"/>
    <col min="2563" max="2565" width="10.85546875" style="94" bestFit="1" customWidth="1"/>
    <col min="2566" max="2566" width="9" style="94" bestFit="1" customWidth="1"/>
    <col min="2567" max="2568" width="10.85546875" style="94" bestFit="1" customWidth="1"/>
    <col min="2569" max="2572" width="8.7109375" style="94" bestFit="1" customWidth="1"/>
    <col min="2573" max="2573" width="11" style="94" bestFit="1" customWidth="1"/>
    <col min="2574" max="2816" width="9.140625" style="94"/>
    <col min="2817" max="2817" width="37.28515625" style="94" bestFit="1" customWidth="1"/>
    <col min="2818" max="2818" width="9.42578125" style="94" bestFit="1" customWidth="1"/>
    <col min="2819" max="2821" width="10.85546875" style="94" bestFit="1" customWidth="1"/>
    <col min="2822" max="2822" width="9" style="94" bestFit="1" customWidth="1"/>
    <col min="2823" max="2824" width="10.85546875" style="94" bestFit="1" customWidth="1"/>
    <col min="2825" max="2828" width="8.7109375" style="94" bestFit="1" customWidth="1"/>
    <col min="2829" max="2829" width="11" style="94" bestFit="1" customWidth="1"/>
    <col min="2830" max="3072" width="9.140625" style="94"/>
    <col min="3073" max="3073" width="37.28515625" style="94" bestFit="1" customWidth="1"/>
    <col min="3074" max="3074" width="9.42578125" style="94" bestFit="1" customWidth="1"/>
    <col min="3075" max="3077" width="10.85546875" style="94" bestFit="1" customWidth="1"/>
    <col min="3078" max="3078" width="9" style="94" bestFit="1" customWidth="1"/>
    <col min="3079" max="3080" width="10.85546875" style="94" bestFit="1" customWidth="1"/>
    <col min="3081" max="3084" width="8.7109375" style="94" bestFit="1" customWidth="1"/>
    <col min="3085" max="3085" width="11" style="94" bestFit="1" customWidth="1"/>
    <col min="3086" max="3328" width="9.140625" style="94"/>
    <col min="3329" max="3329" width="37.28515625" style="94" bestFit="1" customWidth="1"/>
    <col min="3330" max="3330" width="9.42578125" style="94" bestFit="1" customWidth="1"/>
    <col min="3331" max="3333" width="10.85546875" style="94" bestFit="1" customWidth="1"/>
    <col min="3334" max="3334" width="9" style="94" bestFit="1" customWidth="1"/>
    <col min="3335" max="3336" width="10.85546875" style="94" bestFit="1" customWidth="1"/>
    <col min="3337" max="3340" width="8.7109375" style="94" bestFit="1" customWidth="1"/>
    <col min="3341" max="3341" width="11" style="94" bestFit="1" customWidth="1"/>
    <col min="3342" max="3584" width="9.140625" style="94"/>
    <col min="3585" max="3585" width="37.28515625" style="94" bestFit="1" customWidth="1"/>
    <col min="3586" max="3586" width="9.42578125" style="94" bestFit="1" customWidth="1"/>
    <col min="3587" max="3589" width="10.85546875" style="94" bestFit="1" customWidth="1"/>
    <col min="3590" max="3590" width="9" style="94" bestFit="1" customWidth="1"/>
    <col min="3591" max="3592" width="10.85546875" style="94" bestFit="1" customWidth="1"/>
    <col min="3593" max="3596" width="8.7109375" style="94" bestFit="1" customWidth="1"/>
    <col min="3597" max="3597" width="11" style="94" bestFit="1" customWidth="1"/>
    <col min="3598" max="3840" width="9.140625" style="94"/>
    <col min="3841" max="3841" width="37.28515625" style="94" bestFit="1" customWidth="1"/>
    <col min="3842" max="3842" width="9.42578125" style="94" bestFit="1" customWidth="1"/>
    <col min="3843" max="3845" width="10.85546875" style="94" bestFit="1" customWidth="1"/>
    <col min="3846" max="3846" width="9" style="94" bestFit="1" customWidth="1"/>
    <col min="3847" max="3848" width="10.85546875" style="94" bestFit="1" customWidth="1"/>
    <col min="3849" max="3852" width="8.7109375" style="94" bestFit="1" customWidth="1"/>
    <col min="3853" max="3853" width="11" style="94" bestFit="1" customWidth="1"/>
    <col min="3854" max="4096" width="9.140625" style="94"/>
    <col min="4097" max="4097" width="37.28515625" style="94" bestFit="1" customWidth="1"/>
    <col min="4098" max="4098" width="9.42578125" style="94" bestFit="1" customWidth="1"/>
    <col min="4099" max="4101" width="10.85546875" style="94" bestFit="1" customWidth="1"/>
    <col min="4102" max="4102" width="9" style="94" bestFit="1" customWidth="1"/>
    <col min="4103" max="4104" width="10.85546875" style="94" bestFit="1" customWidth="1"/>
    <col min="4105" max="4108" width="8.7109375" style="94" bestFit="1" customWidth="1"/>
    <col min="4109" max="4109" width="11" style="94" bestFit="1" customWidth="1"/>
    <col min="4110" max="4352" width="9.140625" style="94"/>
    <col min="4353" max="4353" width="37.28515625" style="94" bestFit="1" customWidth="1"/>
    <col min="4354" max="4354" width="9.42578125" style="94" bestFit="1" customWidth="1"/>
    <col min="4355" max="4357" width="10.85546875" style="94" bestFit="1" customWidth="1"/>
    <col min="4358" max="4358" width="9" style="94" bestFit="1" customWidth="1"/>
    <col min="4359" max="4360" width="10.85546875" style="94" bestFit="1" customWidth="1"/>
    <col min="4361" max="4364" width="8.7109375" style="94" bestFit="1" customWidth="1"/>
    <col min="4365" max="4365" width="11" style="94" bestFit="1" customWidth="1"/>
    <col min="4366" max="4608" width="9.140625" style="94"/>
    <col min="4609" max="4609" width="37.28515625" style="94" bestFit="1" customWidth="1"/>
    <col min="4610" max="4610" width="9.42578125" style="94" bestFit="1" customWidth="1"/>
    <col min="4611" max="4613" width="10.85546875" style="94" bestFit="1" customWidth="1"/>
    <col min="4614" max="4614" width="9" style="94" bestFit="1" customWidth="1"/>
    <col min="4615" max="4616" width="10.85546875" style="94" bestFit="1" customWidth="1"/>
    <col min="4617" max="4620" width="8.7109375" style="94" bestFit="1" customWidth="1"/>
    <col min="4621" max="4621" width="11" style="94" bestFit="1" customWidth="1"/>
    <col min="4622" max="4864" width="9.140625" style="94"/>
    <col min="4865" max="4865" width="37.28515625" style="94" bestFit="1" customWidth="1"/>
    <col min="4866" max="4866" width="9.42578125" style="94" bestFit="1" customWidth="1"/>
    <col min="4867" max="4869" width="10.85546875" style="94" bestFit="1" customWidth="1"/>
    <col min="4870" max="4870" width="9" style="94" bestFit="1" customWidth="1"/>
    <col min="4871" max="4872" width="10.85546875" style="94" bestFit="1" customWidth="1"/>
    <col min="4873" max="4876" width="8.7109375" style="94" bestFit="1" customWidth="1"/>
    <col min="4877" max="4877" width="11" style="94" bestFit="1" customWidth="1"/>
    <col min="4878" max="5120" width="9.140625" style="94"/>
    <col min="5121" max="5121" width="37.28515625" style="94" bestFit="1" customWidth="1"/>
    <col min="5122" max="5122" width="9.42578125" style="94" bestFit="1" customWidth="1"/>
    <col min="5123" max="5125" width="10.85546875" style="94" bestFit="1" customWidth="1"/>
    <col min="5126" max="5126" width="9" style="94" bestFit="1" customWidth="1"/>
    <col min="5127" max="5128" width="10.85546875" style="94" bestFit="1" customWidth="1"/>
    <col min="5129" max="5132" width="8.7109375" style="94" bestFit="1" customWidth="1"/>
    <col min="5133" max="5133" width="11" style="94" bestFit="1" customWidth="1"/>
    <col min="5134" max="5376" width="9.140625" style="94"/>
    <col min="5377" max="5377" width="37.28515625" style="94" bestFit="1" customWidth="1"/>
    <col min="5378" max="5378" width="9.42578125" style="94" bestFit="1" customWidth="1"/>
    <col min="5379" max="5381" width="10.85546875" style="94" bestFit="1" customWidth="1"/>
    <col min="5382" max="5382" width="9" style="94" bestFit="1" customWidth="1"/>
    <col min="5383" max="5384" width="10.85546875" style="94" bestFit="1" customWidth="1"/>
    <col min="5385" max="5388" width="8.7109375" style="94" bestFit="1" customWidth="1"/>
    <col min="5389" max="5389" width="11" style="94" bestFit="1" customWidth="1"/>
    <col min="5390" max="5632" width="9.140625" style="94"/>
    <col min="5633" max="5633" width="37.28515625" style="94" bestFit="1" customWidth="1"/>
    <col min="5634" max="5634" width="9.42578125" style="94" bestFit="1" customWidth="1"/>
    <col min="5635" max="5637" width="10.85546875" style="94" bestFit="1" customWidth="1"/>
    <col min="5638" max="5638" width="9" style="94" bestFit="1" customWidth="1"/>
    <col min="5639" max="5640" width="10.85546875" style="94" bestFit="1" customWidth="1"/>
    <col min="5641" max="5644" width="8.7109375" style="94" bestFit="1" customWidth="1"/>
    <col min="5645" max="5645" width="11" style="94" bestFit="1" customWidth="1"/>
    <col min="5646" max="5888" width="9.140625" style="94"/>
    <col min="5889" max="5889" width="37.28515625" style="94" bestFit="1" customWidth="1"/>
    <col min="5890" max="5890" width="9.42578125" style="94" bestFit="1" customWidth="1"/>
    <col min="5891" max="5893" width="10.85546875" style="94" bestFit="1" customWidth="1"/>
    <col min="5894" max="5894" width="9" style="94" bestFit="1" customWidth="1"/>
    <col min="5895" max="5896" width="10.85546875" style="94" bestFit="1" customWidth="1"/>
    <col min="5897" max="5900" width="8.7109375" style="94" bestFit="1" customWidth="1"/>
    <col min="5901" max="5901" width="11" style="94" bestFit="1" customWidth="1"/>
    <col min="5902" max="6144" width="9.140625" style="94"/>
    <col min="6145" max="6145" width="37.28515625" style="94" bestFit="1" customWidth="1"/>
    <col min="6146" max="6146" width="9.42578125" style="94" bestFit="1" customWidth="1"/>
    <col min="6147" max="6149" width="10.85546875" style="94" bestFit="1" customWidth="1"/>
    <col min="6150" max="6150" width="9" style="94" bestFit="1" customWidth="1"/>
    <col min="6151" max="6152" width="10.85546875" style="94" bestFit="1" customWidth="1"/>
    <col min="6153" max="6156" width="8.7109375" style="94" bestFit="1" customWidth="1"/>
    <col min="6157" max="6157" width="11" style="94" bestFit="1" customWidth="1"/>
    <col min="6158" max="6400" width="9.140625" style="94"/>
    <col min="6401" max="6401" width="37.28515625" style="94" bestFit="1" customWidth="1"/>
    <col min="6402" max="6402" width="9.42578125" style="94" bestFit="1" customWidth="1"/>
    <col min="6403" max="6405" width="10.85546875" style="94" bestFit="1" customWidth="1"/>
    <col min="6406" max="6406" width="9" style="94" bestFit="1" customWidth="1"/>
    <col min="6407" max="6408" width="10.85546875" style="94" bestFit="1" customWidth="1"/>
    <col min="6409" max="6412" width="8.7109375" style="94" bestFit="1" customWidth="1"/>
    <col min="6413" max="6413" width="11" style="94" bestFit="1" customWidth="1"/>
    <col min="6414" max="6656" width="9.140625" style="94"/>
    <col min="6657" max="6657" width="37.28515625" style="94" bestFit="1" customWidth="1"/>
    <col min="6658" max="6658" width="9.42578125" style="94" bestFit="1" customWidth="1"/>
    <col min="6659" max="6661" width="10.85546875" style="94" bestFit="1" customWidth="1"/>
    <col min="6662" max="6662" width="9" style="94" bestFit="1" customWidth="1"/>
    <col min="6663" max="6664" width="10.85546875" style="94" bestFit="1" customWidth="1"/>
    <col min="6665" max="6668" width="8.7109375" style="94" bestFit="1" customWidth="1"/>
    <col min="6669" max="6669" width="11" style="94" bestFit="1" customWidth="1"/>
    <col min="6670" max="6912" width="9.140625" style="94"/>
    <col min="6913" max="6913" width="37.28515625" style="94" bestFit="1" customWidth="1"/>
    <col min="6914" max="6914" width="9.42578125" style="94" bestFit="1" customWidth="1"/>
    <col min="6915" max="6917" width="10.85546875" style="94" bestFit="1" customWidth="1"/>
    <col min="6918" max="6918" width="9" style="94" bestFit="1" customWidth="1"/>
    <col min="6919" max="6920" width="10.85546875" style="94" bestFit="1" customWidth="1"/>
    <col min="6921" max="6924" width="8.7109375" style="94" bestFit="1" customWidth="1"/>
    <col min="6925" max="6925" width="11" style="94" bestFit="1" customWidth="1"/>
    <col min="6926" max="7168" width="9.140625" style="94"/>
    <col min="7169" max="7169" width="37.28515625" style="94" bestFit="1" customWidth="1"/>
    <col min="7170" max="7170" width="9.42578125" style="94" bestFit="1" customWidth="1"/>
    <col min="7171" max="7173" width="10.85546875" style="94" bestFit="1" customWidth="1"/>
    <col min="7174" max="7174" width="9" style="94" bestFit="1" customWidth="1"/>
    <col min="7175" max="7176" width="10.85546875" style="94" bestFit="1" customWidth="1"/>
    <col min="7177" max="7180" width="8.7109375" style="94" bestFit="1" customWidth="1"/>
    <col min="7181" max="7181" width="11" style="94" bestFit="1" customWidth="1"/>
    <col min="7182" max="7424" width="9.140625" style="94"/>
    <col min="7425" max="7425" width="37.28515625" style="94" bestFit="1" customWidth="1"/>
    <col min="7426" max="7426" width="9.42578125" style="94" bestFit="1" customWidth="1"/>
    <col min="7427" max="7429" width="10.85546875" style="94" bestFit="1" customWidth="1"/>
    <col min="7430" max="7430" width="9" style="94" bestFit="1" customWidth="1"/>
    <col min="7431" max="7432" width="10.85546875" style="94" bestFit="1" customWidth="1"/>
    <col min="7433" max="7436" width="8.7109375" style="94" bestFit="1" customWidth="1"/>
    <col min="7437" max="7437" width="11" style="94" bestFit="1" customWidth="1"/>
    <col min="7438" max="7680" width="9.140625" style="94"/>
    <col min="7681" max="7681" width="37.28515625" style="94" bestFit="1" customWidth="1"/>
    <col min="7682" max="7682" width="9.42578125" style="94" bestFit="1" customWidth="1"/>
    <col min="7683" max="7685" width="10.85546875" style="94" bestFit="1" customWidth="1"/>
    <col min="7686" max="7686" width="9" style="94" bestFit="1" customWidth="1"/>
    <col min="7687" max="7688" width="10.85546875" style="94" bestFit="1" customWidth="1"/>
    <col min="7689" max="7692" width="8.7109375" style="94" bestFit="1" customWidth="1"/>
    <col min="7693" max="7693" width="11" style="94" bestFit="1" customWidth="1"/>
    <col min="7694" max="7936" width="9.140625" style="94"/>
    <col min="7937" max="7937" width="37.28515625" style="94" bestFit="1" customWidth="1"/>
    <col min="7938" max="7938" width="9.42578125" style="94" bestFit="1" customWidth="1"/>
    <col min="7939" max="7941" width="10.85546875" style="94" bestFit="1" customWidth="1"/>
    <col min="7942" max="7942" width="9" style="94" bestFit="1" customWidth="1"/>
    <col min="7943" max="7944" width="10.85546875" style="94" bestFit="1" customWidth="1"/>
    <col min="7945" max="7948" width="8.7109375" style="94" bestFit="1" customWidth="1"/>
    <col min="7949" max="7949" width="11" style="94" bestFit="1" customWidth="1"/>
    <col min="7950" max="8192" width="9.140625" style="94"/>
    <col min="8193" max="8193" width="37.28515625" style="94" bestFit="1" customWidth="1"/>
    <col min="8194" max="8194" width="9.42578125" style="94" bestFit="1" customWidth="1"/>
    <col min="8195" max="8197" width="10.85546875" style="94" bestFit="1" customWidth="1"/>
    <col min="8198" max="8198" width="9" style="94" bestFit="1" customWidth="1"/>
    <col min="8199" max="8200" width="10.85546875" style="94" bestFit="1" customWidth="1"/>
    <col min="8201" max="8204" width="8.7109375" style="94" bestFit="1" customWidth="1"/>
    <col min="8205" max="8205" width="11" style="94" bestFit="1" customWidth="1"/>
    <col min="8206" max="8448" width="9.140625" style="94"/>
    <col min="8449" max="8449" width="37.28515625" style="94" bestFit="1" customWidth="1"/>
    <col min="8450" max="8450" width="9.42578125" style="94" bestFit="1" customWidth="1"/>
    <col min="8451" max="8453" width="10.85546875" style="94" bestFit="1" customWidth="1"/>
    <col min="8454" max="8454" width="9" style="94" bestFit="1" customWidth="1"/>
    <col min="8455" max="8456" width="10.85546875" style="94" bestFit="1" customWidth="1"/>
    <col min="8457" max="8460" width="8.7109375" style="94" bestFit="1" customWidth="1"/>
    <col min="8461" max="8461" width="11" style="94" bestFit="1" customWidth="1"/>
    <col min="8462" max="8704" width="9.140625" style="94"/>
    <col min="8705" max="8705" width="37.28515625" style="94" bestFit="1" customWidth="1"/>
    <col min="8706" max="8706" width="9.42578125" style="94" bestFit="1" customWidth="1"/>
    <col min="8707" max="8709" width="10.85546875" style="94" bestFit="1" customWidth="1"/>
    <col min="8710" max="8710" width="9" style="94" bestFit="1" customWidth="1"/>
    <col min="8711" max="8712" width="10.85546875" style="94" bestFit="1" customWidth="1"/>
    <col min="8713" max="8716" width="8.7109375" style="94" bestFit="1" customWidth="1"/>
    <col min="8717" max="8717" width="11" style="94" bestFit="1" customWidth="1"/>
    <col min="8718" max="8960" width="9.140625" style="94"/>
    <col min="8961" max="8961" width="37.28515625" style="94" bestFit="1" customWidth="1"/>
    <col min="8962" max="8962" width="9.42578125" style="94" bestFit="1" customWidth="1"/>
    <col min="8963" max="8965" width="10.85546875" style="94" bestFit="1" customWidth="1"/>
    <col min="8966" max="8966" width="9" style="94" bestFit="1" customWidth="1"/>
    <col min="8967" max="8968" width="10.85546875" style="94" bestFit="1" customWidth="1"/>
    <col min="8969" max="8972" width="8.7109375" style="94" bestFit="1" customWidth="1"/>
    <col min="8973" max="8973" width="11" style="94" bestFit="1" customWidth="1"/>
    <col min="8974" max="9216" width="9.140625" style="94"/>
    <col min="9217" max="9217" width="37.28515625" style="94" bestFit="1" customWidth="1"/>
    <col min="9218" max="9218" width="9.42578125" style="94" bestFit="1" customWidth="1"/>
    <col min="9219" max="9221" width="10.85546875" style="94" bestFit="1" customWidth="1"/>
    <col min="9222" max="9222" width="9" style="94" bestFit="1" customWidth="1"/>
    <col min="9223" max="9224" width="10.85546875" style="94" bestFit="1" customWidth="1"/>
    <col min="9225" max="9228" width="8.7109375" style="94" bestFit="1" customWidth="1"/>
    <col min="9229" max="9229" width="11" style="94" bestFit="1" customWidth="1"/>
    <col min="9230" max="9472" width="9.140625" style="94"/>
    <col min="9473" max="9473" width="37.28515625" style="94" bestFit="1" customWidth="1"/>
    <col min="9474" max="9474" width="9.42578125" style="94" bestFit="1" customWidth="1"/>
    <col min="9475" max="9477" width="10.85546875" style="94" bestFit="1" customWidth="1"/>
    <col min="9478" max="9478" width="9" style="94" bestFit="1" customWidth="1"/>
    <col min="9479" max="9480" width="10.85546875" style="94" bestFit="1" customWidth="1"/>
    <col min="9481" max="9484" width="8.7109375" style="94" bestFit="1" customWidth="1"/>
    <col min="9485" max="9485" width="11" style="94" bestFit="1" customWidth="1"/>
    <col min="9486" max="9728" width="9.140625" style="94"/>
    <col min="9729" max="9729" width="37.28515625" style="94" bestFit="1" customWidth="1"/>
    <col min="9730" max="9730" width="9.42578125" style="94" bestFit="1" customWidth="1"/>
    <col min="9731" max="9733" width="10.85546875" style="94" bestFit="1" customWidth="1"/>
    <col min="9734" max="9734" width="9" style="94" bestFit="1" customWidth="1"/>
    <col min="9735" max="9736" width="10.85546875" style="94" bestFit="1" customWidth="1"/>
    <col min="9737" max="9740" width="8.7109375" style="94" bestFit="1" customWidth="1"/>
    <col min="9741" max="9741" width="11" style="94" bestFit="1" customWidth="1"/>
    <col min="9742" max="9984" width="9.140625" style="94"/>
    <col min="9985" max="9985" width="37.28515625" style="94" bestFit="1" customWidth="1"/>
    <col min="9986" max="9986" width="9.42578125" style="94" bestFit="1" customWidth="1"/>
    <col min="9987" max="9989" width="10.85546875" style="94" bestFit="1" customWidth="1"/>
    <col min="9990" max="9990" width="9" style="94" bestFit="1" customWidth="1"/>
    <col min="9991" max="9992" width="10.85546875" style="94" bestFit="1" customWidth="1"/>
    <col min="9993" max="9996" width="8.7109375" style="94" bestFit="1" customWidth="1"/>
    <col min="9997" max="9997" width="11" style="94" bestFit="1" customWidth="1"/>
    <col min="9998" max="10240" width="9.140625" style="94"/>
    <col min="10241" max="10241" width="37.28515625" style="94" bestFit="1" customWidth="1"/>
    <col min="10242" max="10242" width="9.42578125" style="94" bestFit="1" customWidth="1"/>
    <col min="10243" max="10245" width="10.85546875" style="94" bestFit="1" customWidth="1"/>
    <col min="10246" max="10246" width="9" style="94" bestFit="1" customWidth="1"/>
    <col min="10247" max="10248" width="10.85546875" style="94" bestFit="1" customWidth="1"/>
    <col min="10249" max="10252" width="8.7109375" style="94" bestFit="1" customWidth="1"/>
    <col min="10253" max="10253" width="11" style="94" bestFit="1" customWidth="1"/>
    <col min="10254" max="10496" width="9.140625" style="94"/>
    <col min="10497" max="10497" width="37.28515625" style="94" bestFit="1" customWidth="1"/>
    <col min="10498" max="10498" width="9.42578125" style="94" bestFit="1" customWidth="1"/>
    <col min="10499" max="10501" width="10.85546875" style="94" bestFit="1" customWidth="1"/>
    <col min="10502" max="10502" width="9" style="94" bestFit="1" customWidth="1"/>
    <col min="10503" max="10504" width="10.85546875" style="94" bestFit="1" customWidth="1"/>
    <col min="10505" max="10508" width="8.7109375" style="94" bestFit="1" customWidth="1"/>
    <col min="10509" max="10509" width="11" style="94" bestFit="1" customWidth="1"/>
    <col min="10510" max="10752" width="9.140625" style="94"/>
    <col min="10753" max="10753" width="37.28515625" style="94" bestFit="1" customWidth="1"/>
    <col min="10754" max="10754" width="9.42578125" style="94" bestFit="1" customWidth="1"/>
    <col min="10755" max="10757" width="10.85546875" style="94" bestFit="1" customWidth="1"/>
    <col min="10758" max="10758" width="9" style="94" bestFit="1" customWidth="1"/>
    <col min="10759" max="10760" width="10.85546875" style="94" bestFit="1" customWidth="1"/>
    <col min="10761" max="10764" width="8.7109375" style="94" bestFit="1" customWidth="1"/>
    <col min="10765" max="10765" width="11" style="94" bestFit="1" customWidth="1"/>
    <col min="10766" max="11008" width="9.140625" style="94"/>
    <col min="11009" max="11009" width="37.28515625" style="94" bestFit="1" customWidth="1"/>
    <col min="11010" max="11010" width="9.42578125" style="94" bestFit="1" customWidth="1"/>
    <col min="11011" max="11013" width="10.85546875" style="94" bestFit="1" customWidth="1"/>
    <col min="11014" max="11014" width="9" style="94" bestFit="1" customWidth="1"/>
    <col min="11015" max="11016" width="10.85546875" style="94" bestFit="1" customWidth="1"/>
    <col min="11017" max="11020" width="8.7109375" style="94" bestFit="1" customWidth="1"/>
    <col min="11021" max="11021" width="11" style="94" bestFit="1" customWidth="1"/>
    <col min="11022" max="11264" width="9.140625" style="94"/>
    <col min="11265" max="11265" width="37.28515625" style="94" bestFit="1" customWidth="1"/>
    <col min="11266" max="11266" width="9.42578125" style="94" bestFit="1" customWidth="1"/>
    <col min="11267" max="11269" width="10.85546875" style="94" bestFit="1" customWidth="1"/>
    <col min="11270" max="11270" width="9" style="94" bestFit="1" customWidth="1"/>
    <col min="11271" max="11272" width="10.85546875" style="94" bestFit="1" customWidth="1"/>
    <col min="11273" max="11276" width="8.7109375" style="94" bestFit="1" customWidth="1"/>
    <col min="11277" max="11277" width="11" style="94" bestFit="1" customWidth="1"/>
    <col min="11278" max="11520" width="9.140625" style="94"/>
    <col min="11521" max="11521" width="37.28515625" style="94" bestFit="1" customWidth="1"/>
    <col min="11522" max="11522" width="9.42578125" style="94" bestFit="1" customWidth="1"/>
    <col min="11523" max="11525" width="10.85546875" style="94" bestFit="1" customWidth="1"/>
    <col min="11526" max="11526" width="9" style="94" bestFit="1" customWidth="1"/>
    <col min="11527" max="11528" width="10.85546875" style="94" bestFit="1" customWidth="1"/>
    <col min="11529" max="11532" width="8.7109375" style="94" bestFit="1" customWidth="1"/>
    <col min="11533" max="11533" width="11" style="94" bestFit="1" customWidth="1"/>
    <col min="11534" max="11776" width="9.140625" style="94"/>
    <col min="11777" max="11777" width="37.28515625" style="94" bestFit="1" customWidth="1"/>
    <col min="11778" max="11778" width="9.42578125" style="94" bestFit="1" customWidth="1"/>
    <col min="11779" max="11781" width="10.85546875" style="94" bestFit="1" customWidth="1"/>
    <col min="11782" max="11782" width="9" style="94" bestFit="1" customWidth="1"/>
    <col min="11783" max="11784" width="10.85546875" style="94" bestFit="1" customWidth="1"/>
    <col min="11785" max="11788" width="8.7109375" style="94" bestFit="1" customWidth="1"/>
    <col min="11789" max="11789" width="11" style="94" bestFit="1" customWidth="1"/>
    <col min="11790" max="12032" width="9.140625" style="94"/>
    <col min="12033" max="12033" width="37.28515625" style="94" bestFit="1" customWidth="1"/>
    <col min="12034" max="12034" width="9.42578125" style="94" bestFit="1" customWidth="1"/>
    <col min="12035" max="12037" width="10.85546875" style="94" bestFit="1" customWidth="1"/>
    <col min="12038" max="12038" width="9" style="94" bestFit="1" customWidth="1"/>
    <col min="12039" max="12040" width="10.85546875" style="94" bestFit="1" customWidth="1"/>
    <col min="12041" max="12044" width="8.7109375" style="94" bestFit="1" customWidth="1"/>
    <col min="12045" max="12045" width="11" style="94" bestFit="1" customWidth="1"/>
    <col min="12046" max="12288" width="9.140625" style="94"/>
    <col min="12289" max="12289" width="37.28515625" style="94" bestFit="1" customWidth="1"/>
    <col min="12290" max="12290" width="9.42578125" style="94" bestFit="1" customWidth="1"/>
    <col min="12291" max="12293" width="10.85546875" style="94" bestFit="1" customWidth="1"/>
    <col min="12294" max="12294" width="9" style="94" bestFit="1" customWidth="1"/>
    <col min="12295" max="12296" width="10.85546875" style="94" bestFit="1" customWidth="1"/>
    <col min="12297" max="12300" width="8.7109375" style="94" bestFit="1" customWidth="1"/>
    <col min="12301" max="12301" width="11" style="94" bestFit="1" customWidth="1"/>
    <col min="12302" max="12544" width="9.140625" style="94"/>
    <col min="12545" max="12545" width="37.28515625" style="94" bestFit="1" customWidth="1"/>
    <col min="12546" max="12546" width="9.42578125" style="94" bestFit="1" customWidth="1"/>
    <col min="12547" max="12549" width="10.85546875" style="94" bestFit="1" customWidth="1"/>
    <col min="12550" max="12550" width="9" style="94" bestFit="1" customWidth="1"/>
    <col min="12551" max="12552" width="10.85546875" style="94" bestFit="1" customWidth="1"/>
    <col min="12553" max="12556" width="8.7109375" style="94" bestFit="1" customWidth="1"/>
    <col min="12557" max="12557" width="11" style="94" bestFit="1" customWidth="1"/>
    <col min="12558" max="12800" width="9.140625" style="94"/>
    <col min="12801" max="12801" width="37.28515625" style="94" bestFit="1" customWidth="1"/>
    <col min="12802" max="12802" width="9.42578125" style="94" bestFit="1" customWidth="1"/>
    <col min="12803" max="12805" width="10.85546875" style="94" bestFit="1" customWidth="1"/>
    <col min="12806" max="12806" width="9" style="94" bestFit="1" customWidth="1"/>
    <col min="12807" max="12808" width="10.85546875" style="94" bestFit="1" customWidth="1"/>
    <col min="12809" max="12812" width="8.7109375" style="94" bestFit="1" customWidth="1"/>
    <col min="12813" max="12813" width="11" style="94" bestFit="1" customWidth="1"/>
    <col min="12814" max="13056" width="9.140625" style="94"/>
    <col min="13057" max="13057" width="37.28515625" style="94" bestFit="1" customWidth="1"/>
    <col min="13058" max="13058" width="9.42578125" style="94" bestFit="1" customWidth="1"/>
    <col min="13059" max="13061" width="10.85546875" style="94" bestFit="1" customWidth="1"/>
    <col min="13062" max="13062" width="9" style="94" bestFit="1" customWidth="1"/>
    <col min="13063" max="13064" width="10.85546875" style="94" bestFit="1" customWidth="1"/>
    <col min="13065" max="13068" width="8.7109375" style="94" bestFit="1" customWidth="1"/>
    <col min="13069" max="13069" width="11" style="94" bestFit="1" customWidth="1"/>
    <col min="13070" max="13312" width="9.140625" style="94"/>
    <col min="13313" max="13313" width="37.28515625" style="94" bestFit="1" customWidth="1"/>
    <col min="13314" max="13314" width="9.42578125" style="94" bestFit="1" customWidth="1"/>
    <col min="13315" max="13317" width="10.85546875" style="94" bestFit="1" customWidth="1"/>
    <col min="13318" max="13318" width="9" style="94" bestFit="1" customWidth="1"/>
    <col min="13319" max="13320" width="10.85546875" style="94" bestFit="1" customWidth="1"/>
    <col min="13321" max="13324" width="8.7109375" style="94" bestFit="1" customWidth="1"/>
    <col min="13325" max="13325" width="11" style="94" bestFit="1" customWidth="1"/>
    <col min="13326" max="13568" width="9.140625" style="94"/>
    <col min="13569" max="13569" width="37.28515625" style="94" bestFit="1" customWidth="1"/>
    <col min="13570" max="13570" width="9.42578125" style="94" bestFit="1" customWidth="1"/>
    <col min="13571" max="13573" width="10.85546875" style="94" bestFit="1" customWidth="1"/>
    <col min="13574" max="13574" width="9" style="94" bestFit="1" customWidth="1"/>
    <col min="13575" max="13576" width="10.85546875" style="94" bestFit="1" customWidth="1"/>
    <col min="13577" max="13580" width="8.7109375" style="94" bestFit="1" customWidth="1"/>
    <col min="13581" max="13581" width="11" style="94" bestFit="1" customWidth="1"/>
    <col min="13582" max="13824" width="9.140625" style="94"/>
    <col min="13825" max="13825" width="37.28515625" style="94" bestFit="1" customWidth="1"/>
    <col min="13826" max="13826" width="9.42578125" style="94" bestFit="1" customWidth="1"/>
    <col min="13827" max="13829" width="10.85546875" style="94" bestFit="1" customWidth="1"/>
    <col min="13830" max="13830" width="9" style="94" bestFit="1" customWidth="1"/>
    <col min="13831" max="13832" width="10.85546875" style="94" bestFit="1" customWidth="1"/>
    <col min="13833" max="13836" width="8.7109375" style="94" bestFit="1" customWidth="1"/>
    <col min="13837" max="13837" width="11" style="94" bestFit="1" customWidth="1"/>
    <col min="13838" max="14080" width="9.140625" style="94"/>
    <col min="14081" max="14081" width="37.28515625" style="94" bestFit="1" customWidth="1"/>
    <col min="14082" max="14082" width="9.42578125" style="94" bestFit="1" customWidth="1"/>
    <col min="14083" max="14085" width="10.85546875" style="94" bestFit="1" customWidth="1"/>
    <col min="14086" max="14086" width="9" style="94" bestFit="1" customWidth="1"/>
    <col min="14087" max="14088" width="10.85546875" style="94" bestFit="1" customWidth="1"/>
    <col min="14089" max="14092" width="8.7109375" style="94" bestFit="1" customWidth="1"/>
    <col min="14093" max="14093" width="11" style="94" bestFit="1" customWidth="1"/>
    <col min="14094" max="14336" width="9.140625" style="94"/>
    <col min="14337" max="14337" width="37.28515625" style="94" bestFit="1" customWidth="1"/>
    <col min="14338" max="14338" width="9.42578125" style="94" bestFit="1" customWidth="1"/>
    <col min="14339" max="14341" width="10.85546875" style="94" bestFit="1" customWidth="1"/>
    <col min="14342" max="14342" width="9" style="94" bestFit="1" customWidth="1"/>
    <col min="14343" max="14344" width="10.85546875" style="94" bestFit="1" customWidth="1"/>
    <col min="14345" max="14348" width="8.7109375" style="94" bestFit="1" customWidth="1"/>
    <col min="14349" max="14349" width="11" style="94" bestFit="1" customWidth="1"/>
    <col min="14350" max="14592" width="9.140625" style="94"/>
    <col min="14593" max="14593" width="37.28515625" style="94" bestFit="1" customWidth="1"/>
    <col min="14594" max="14594" width="9.42578125" style="94" bestFit="1" customWidth="1"/>
    <col min="14595" max="14597" width="10.85546875" style="94" bestFit="1" customWidth="1"/>
    <col min="14598" max="14598" width="9" style="94" bestFit="1" customWidth="1"/>
    <col min="14599" max="14600" width="10.85546875" style="94" bestFit="1" customWidth="1"/>
    <col min="14601" max="14604" width="8.7109375" style="94" bestFit="1" customWidth="1"/>
    <col min="14605" max="14605" width="11" style="94" bestFit="1" customWidth="1"/>
    <col min="14606" max="14848" width="9.140625" style="94"/>
    <col min="14849" max="14849" width="37.28515625" style="94" bestFit="1" customWidth="1"/>
    <col min="14850" max="14850" width="9.42578125" style="94" bestFit="1" customWidth="1"/>
    <col min="14851" max="14853" width="10.85546875" style="94" bestFit="1" customWidth="1"/>
    <col min="14854" max="14854" width="9" style="94" bestFit="1" customWidth="1"/>
    <col min="14855" max="14856" width="10.85546875" style="94" bestFit="1" customWidth="1"/>
    <col min="14857" max="14860" width="8.7109375" style="94" bestFit="1" customWidth="1"/>
    <col min="14861" max="14861" width="11" style="94" bestFit="1" customWidth="1"/>
    <col min="14862" max="15104" width="9.140625" style="94"/>
    <col min="15105" max="15105" width="37.28515625" style="94" bestFit="1" customWidth="1"/>
    <col min="15106" max="15106" width="9.42578125" style="94" bestFit="1" customWidth="1"/>
    <col min="15107" max="15109" width="10.85546875" style="94" bestFit="1" customWidth="1"/>
    <col min="15110" max="15110" width="9" style="94" bestFit="1" customWidth="1"/>
    <col min="15111" max="15112" width="10.85546875" style="94" bestFit="1" customWidth="1"/>
    <col min="15113" max="15116" width="8.7109375" style="94" bestFit="1" customWidth="1"/>
    <col min="15117" max="15117" width="11" style="94" bestFit="1" customWidth="1"/>
    <col min="15118" max="15360" width="9.140625" style="94"/>
    <col min="15361" max="15361" width="37.28515625" style="94" bestFit="1" customWidth="1"/>
    <col min="15362" max="15362" width="9.42578125" style="94" bestFit="1" customWidth="1"/>
    <col min="15363" max="15365" width="10.85546875" style="94" bestFit="1" customWidth="1"/>
    <col min="15366" max="15366" width="9" style="94" bestFit="1" customWidth="1"/>
    <col min="15367" max="15368" width="10.85546875" style="94" bestFit="1" customWidth="1"/>
    <col min="15369" max="15372" width="8.7109375" style="94" bestFit="1" customWidth="1"/>
    <col min="15373" max="15373" width="11" style="94" bestFit="1" customWidth="1"/>
    <col min="15374" max="15616" width="9.140625" style="94"/>
    <col min="15617" max="15617" width="37.28515625" style="94" bestFit="1" customWidth="1"/>
    <col min="15618" max="15618" width="9.42578125" style="94" bestFit="1" customWidth="1"/>
    <col min="15619" max="15621" width="10.85546875" style="94" bestFit="1" customWidth="1"/>
    <col min="15622" max="15622" width="9" style="94" bestFit="1" customWidth="1"/>
    <col min="15623" max="15624" width="10.85546875" style="94" bestFit="1" customWidth="1"/>
    <col min="15625" max="15628" width="8.7109375" style="94" bestFit="1" customWidth="1"/>
    <col min="15629" max="15629" width="11" style="94" bestFit="1" customWidth="1"/>
    <col min="15630" max="15872" width="9.140625" style="94"/>
    <col min="15873" max="15873" width="37.28515625" style="94" bestFit="1" customWidth="1"/>
    <col min="15874" max="15874" width="9.42578125" style="94" bestFit="1" customWidth="1"/>
    <col min="15875" max="15877" width="10.85546875" style="94" bestFit="1" customWidth="1"/>
    <col min="15878" max="15878" width="9" style="94" bestFit="1" customWidth="1"/>
    <col min="15879" max="15880" width="10.85546875" style="94" bestFit="1" customWidth="1"/>
    <col min="15881" max="15884" width="8.7109375" style="94" bestFit="1" customWidth="1"/>
    <col min="15885" max="15885" width="11" style="94" bestFit="1" customWidth="1"/>
    <col min="15886" max="16128" width="9.140625" style="94"/>
    <col min="16129" max="16129" width="37.28515625" style="94" bestFit="1" customWidth="1"/>
    <col min="16130" max="16130" width="9.42578125" style="94" bestFit="1" customWidth="1"/>
    <col min="16131" max="16133" width="10.85546875" style="94" bestFit="1" customWidth="1"/>
    <col min="16134" max="16134" width="9" style="94" bestFit="1" customWidth="1"/>
    <col min="16135" max="16136" width="10.85546875" style="94" bestFit="1" customWidth="1"/>
    <col min="16137" max="16140" width="8.7109375" style="94" bestFit="1" customWidth="1"/>
    <col min="16141" max="16141" width="11" style="94" bestFit="1" customWidth="1"/>
    <col min="16142" max="16384" width="9.140625" style="94"/>
  </cols>
  <sheetData>
    <row r="1" spans="1:13">
      <c r="A1" s="1545" t="s">
        <v>208</v>
      </c>
      <c r="B1" s="1545"/>
      <c r="C1" s="1545"/>
      <c r="D1" s="1545"/>
      <c r="E1" s="1545"/>
      <c r="F1" s="1545"/>
      <c r="G1" s="1545"/>
      <c r="H1" s="1545"/>
      <c r="I1" s="1545"/>
      <c r="J1" s="1545"/>
      <c r="K1" s="1545"/>
      <c r="L1" s="1545"/>
    </row>
    <row r="2" spans="1:13" ht="15.75">
      <c r="A2" s="1546" t="s">
        <v>216</v>
      </c>
      <c r="B2" s="1546"/>
      <c r="C2" s="1546"/>
      <c r="D2" s="1546"/>
      <c r="E2" s="1546"/>
      <c r="F2" s="1546"/>
      <c r="G2" s="1546"/>
      <c r="H2" s="1546"/>
      <c r="I2" s="1546"/>
      <c r="J2" s="1546"/>
      <c r="K2" s="1546"/>
      <c r="L2" s="1546"/>
    </row>
    <row r="3" spans="1:13" ht="15.75" customHeight="1">
      <c r="A3" s="1546" t="s">
        <v>217</v>
      </c>
      <c r="B3" s="1546"/>
      <c r="C3" s="1546"/>
      <c r="D3" s="1546"/>
      <c r="E3" s="1546"/>
      <c r="F3" s="1546"/>
      <c r="G3" s="1546"/>
      <c r="H3" s="1546"/>
      <c r="I3" s="1546"/>
      <c r="J3" s="1546"/>
      <c r="K3" s="1546"/>
      <c r="L3" s="1546"/>
    </row>
    <row r="4" spans="1:13" ht="16.5" thickBot="1">
      <c r="A4" s="1518" t="s">
        <v>1165</v>
      </c>
      <c r="B4" s="1518"/>
      <c r="C4" s="1518"/>
      <c r="D4" s="1518"/>
      <c r="E4" s="1518"/>
      <c r="F4" s="1518"/>
      <c r="G4" s="1518"/>
      <c r="H4" s="1518"/>
      <c r="I4" s="1518"/>
      <c r="J4" s="1518"/>
      <c r="K4" s="1518"/>
      <c r="L4" s="1518"/>
      <c r="M4" s="95"/>
    </row>
    <row r="5" spans="1:13" ht="24" customHeight="1" thickTop="1">
      <c r="A5" s="1547" t="s">
        <v>218</v>
      </c>
      <c r="B5" s="1549" t="s">
        <v>219</v>
      </c>
      <c r="C5" s="231" t="s">
        <v>4</v>
      </c>
      <c r="D5" s="1551" t="s">
        <v>5</v>
      </c>
      <c r="E5" s="1552"/>
      <c r="F5" s="1551" t="s">
        <v>128</v>
      </c>
      <c r="G5" s="1553"/>
      <c r="H5" s="1552"/>
      <c r="I5" s="1554" t="s">
        <v>153</v>
      </c>
      <c r="J5" s="1555"/>
      <c r="K5" s="1555"/>
      <c r="L5" s="1556"/>
    </row>
    <row r="6" spans="1:13" ht="24" customHeight="1">
      <c r="A6" s="1548"/>
      <c r="B6" s="1550"/>
      <c r="C6" s="232" t="s">
        <v>285</v>
      </c>
      <c r="D6" s="232" t="s">
        <v>284</v>
      </c>
      <c r="E6" s="232" t="s">
        <v>285</v>
      </c>
      <c r="F6" s="232" t="s">
        <v>286</v>
      </c>
      <c r="G6" s="232" t="s">
        <v>284</v>
      </c>
      <c r="H6" s="232" t="s">
        <v>285</v>
      </c>
      <c r="I6" s="233" t="s">
        <v>154</v>
      </c>
      <c r="J6" s="234" t="s">
        <v>154</v>
      </c>
      <c r="K6" s="235" t="s">
        <v>155</v>
      </c>
      <c r="L6" s="236" t="s">
        <v>155</v>
      </c>
    </row>
    <row r="7" spans="1:13" ht="24" customHeight="1">
      <c r="A7" s="237">
        <v>1</v>
      </c>
      <c r="B7" s="238">
        <v>2</v>
      </c>
      <c r="C7" s="239">
        <v>3</v>
      </c>
      <c r="D7" s="238">
        <v>4</v>
      </c>
      <c r="E7" s="238">
        <v>5</v>
      </c>
      <c r="F7" s="240">
        <v>6</v>
      </c>
      <c r="G7" s="234">
        <v>7</v>
      </c>
      <c r="H7" s="239">
        <v>8</v>
      </c>
      <c r="I7" s="241" t="s">
        <v>156</v>
      </c>
      <c r="J7" s="242" t="s">
        <v>157</v>
      </c>
      <c r="K7" s="243" t="s">
        <v>158</v>
      </c>
      <c r="L7" s="244" t="s">
        <v>159</v>
      </c>
    </row>
    <row r="8" spans="1:13" ht="24" customHeight="1">
      <c r="A8" s="245" t="s">
        <v>220</v>
      </c>
      <c r="B8" s="246">
        <v>100</v>
      </c>
      <c r="C8" s="247">
        <v>317.6285467867761</v>
      </c>
      <c r="D8" s="247">
        <v>331.03081895290245</v>
      </c>
      <c r="E8" s="247">
        <v>333.54708180403242</v>
      </c>
      <c r="F8" s="247">
        <v>331.56177804461817</v>
      </c>
      <c r="G8" s="247">
        <v>335.95414809420726</v>
      </c>
      <c r="H8" s="247">
        <v>338.80469355936725</v>
      </c>
      <c r="I8" s="248">
        <v>5.0116827276052192</v>
      </c>
      <c r="J8" s="248">
        <v>0.7601294825325482</v>
      </c>
      <c r="K8" s="248">
        <v>1.5762727489319985</v>
      </c>
      <c r="L8" s="249">
        <v>0.8484924152091935</v>
      </c>
      <c r="M8" s="96"/>
    </row>
    <row r="9" spans="1:13" ht="24" customHeight="1">
      <c r="A9" s="245" t="s">
        <v>221</v>
      </c>
      <c r="B9" s="246">
        <v>49.593021995747016</v>
      </c>
      <c r="C9" s="247">
        <v>380.16795172133106</v>
      </c>
      <c r="D9" s="247">
        <v>403.68406300221352</v>
      </c>
      <c r="E9" s="247">
        <v>407.68974503645688</v>
      </c>
      <c r="F9" s="247">
        <v>400.61765590515711</v>
      </c>
      <c r="G9" s="247">
        <v>406.24832190415361</v>
      </c>
      <c r="H9" s="247">
        <v>411.6722342313239</v>
      </c>
      <c r="I9" s="248">
        <v>7.2393775410347416</v>
      </c>
      <c r="J9" s="248">
        <v>0.99228144020671039</v>
      </c>
      <c r="K9" s="248">
        <v>0.97684311252687905</v>
      </c>
      <c r="L9" s="249">
        <v>1.3351223955209122</v>
      </c>
      <c r="M9" s="96"/>
    </row>
    <row r="10" spans="1:13" ht="24" customHeight="1">
      <c r="A10" s="250" t="s">
        <v>222</v>
      </c>
      <c r="B10" s="251">
        <v>16.575694084141823</v>
      </c>
      <c r="C10" s="252">
        <v>268.12621722348166</v>
      </c>
      <c r="D10" s="252">
        <v>277.98356352823947</v>
      </c>
      <c r="E10" s="252">
        <v>276.27151381266287</v>
      </c>
      <c r="F10" s="252">
        <v>288.14240270555791</v>
      </c>
      <c r="G10" s="252">
        <v>289.80054741352353</v>
      </c>
      <c r="H10" s="252">
        <v>290.17499593781963</v>
      </c>
      <c r="I10" s="253">
        <v>3.0378590626190629</v>
      </c>
      <c r="J10" s="253">
        <v>-0.61588163481567904</v>
      </c>
      <c r="K10" s="253">
        <v>5.0325427812961436</v>
      </c>
      <c r="L10" s="254">
        <v>0.12920904657983101</v>
      </c>
      <c r="M10" s="96"/>
    </row>
    <row r="11" spans="1:13" ht="24" customHeight="1">
      <c r="A11" s="250" t="s">
        <v>223</v>
      </c>
      <c r="B11" s="251">
        <v>6.0860312040333113</v>
      </c>
      <c r="C11" s="252">
        <v>392.11326902484643</v>
      </c>
      <c r="D11" s="252">
        <v>510.12850200572154</v>
      </c>
      <c r="E11" s="252">
        <v>524.96015588479008</v>
      </c>
      <c r="F11" s="252">
        <v>440.54543533166526</v>
      </c>
      <c r="G11" s="252">
        <v>450.42997513591786</v>
      </c>
      <c r="H11" s="252">
        <v>455.02319386970157</v>
      </c>
      <c r="I11" s="253">
        <v>33.879722354288845</v>
      </c>
      <c r="J11" s="253">
        <v>2.9074348562673009</v>
      </c>
      <c r="K11" s="253">
        <v>-13.322337177611857</v>
      </c>
      <c r="L11" s="254">
        <v>1.0197409114252878</v>
      </c>
      <c r="M11" s="96"/>
    </row>
    <row r="12" spans="1:13" ht="24" customHeight="1">
      <c r="A12" s="250" t="s">
        <v>224</v>
      </c>
      <c r="B12" s="251">
        <v>3.7705195070758082</v>
      </c>
      <c r="C12" s="252">
        <v>452.22034958703858</v>
      </c>
      <c r="D12" s="252">
        <v>508.05118437952348</v>
      </c>
      <c r="E12" s="252">
        <v>511.02495441201586</v>
      </c>
      <c r="F12" s="252">
        <v>483.30481518489785</v>
      </c>
      <c r="G12" s="252">
        <v>483.00239583005907</v>
      </c>
      <c r="H12" s="252">
        <v>481.20411240190754</v>
      </c>
      <c r="I12" s="253">
        <v>13.003529115546627</v>
      </c>
      <c r="J12" s="253">
        <v>0.58532882589857138</v>
      </c>
      <c r="K12" s="253">
        <v>-5.8354962419438294</v>
      </c>
      <c r="L12" s="254">
        <v>-0.37231356276423355</v>
      </c>
      <c r="M12" s="96"/>
    </row>
    <row r="13" spans="1:13" ht="24" customHeight="1">
      <c r="A13" s="250" t="s">
        <v>225</v>
      </c>
      <c r="B13" s="251">
        <v>11.183012678383857</v>
      </c>
      <c r="C13" s="252">
        <v>441.70661011521213</v>
      </c>
      <c r="D13" s="252">
        <v>410.0064204617654</v>
      </c>
      <c r="E13" s="252">
        <v>417.9518062480937</v>
      </c>
      <c r="F13" s="252">
        <v>401.25768584405006</v>
      </c>
      <c r="G13" s="252">
        <v>411.45673133882985</v>
      </c>
      <c r="H13" s="252">
        <v>429.61914664788776</v>
      </c>
      <c r="I13" s="253">
        <v>-5.3779597866833768</v>
      </c>
      <c r="J13" s="253">
        <v>1.9378686259058782</v>
      </c>
      <c r="K13" s="253">
        <v>2.7915516156109987</v>
      </c>
      <c r="L13" s="254">
        <v>4.414173818461947</v>
      </c>
      <c r="M13" s="96"/>
    </row>
    <row r="14" spans="1:13" ht="24" customHeight="1">
      <c r="A14" s="250" t="s">
        <v>226</v>
      </c>
      <c r="B14" s="251">
        <v>1.9487350779721184</v>
      </c>
      <c r="C14" s="252">
        <v>368.07764557604537</v>
      </c>
      <c r="D14" s="252">
        <v>397.02563366433043</v>
      </c>
      <c r="E14" s="252">
        <v>401.98772233346</v>
      </c>
      <c r="F14" s="252">
        <v>451.18661214976208</v>
      </c>
      <c r="G14" s="252">
        <v>452.57714376378232</v>
      </c>
      <c r="H14" s="252">
        <v>456.2305045507386</v>
      </c>
      <c r="I14" s="253">
        <v>9.2127509412708264</v>
      </c>
      <c r="J14" s="253">
        <v>1.2498156915794425</v>
      </c>
      <c r="K14" s="253">
        <v>13.493641522783292</v>
      </c>
      <c r="L14" s="254">
        <v>0.8072349294031369</v>
      </c>
      <c r="M14" s="96"/>
    </row>
    <row r="15" spans="1:13" ht="24" customHeight="1">
      <c r="A15" s="250" t="s">
        <v>227</v>
      </c>
      <c r="B15" s="251">
        <v>10.019129444140097</v>
      </c>
      <c r="C15" s="252">
        <v>464.9143086937213</v>
      </c>
      <c r="D15" s="252">
        <v>502.05127918727516</v>
      </c>
      <c r="E15" s="252">
        <v>504.75088475252795</v>
      </c>
      <c r="F15" s="252">
        <v>520.88377944408239</v>
      </c>
      <c r="G15" s="252">
        <v>528.448431934984</v>
      </c>
      <c r="H15" s="252">
        <v>531.57981695801288</v>
      </c>
      <c r="I15" s="253">
        <v>8.5685846432079558</v>
      </c>
      <c r="J15" s="253">
        <v>0.53771510544160606</v>
      </c>
      <c r="K15" s="253">
        <v>5.3152818580276033</v>
      </c>
      <c r="L15" s="254">
        <v>0.59256208057291815</v>
      </c>
      <c r="M15" s="96"/>
    </row>
    <row r="16" spans="1:13" ht="24" customHeight="1">
      <c r="A16" s="245" t="s">
        <v>228</v>
      </c>
      <c r="B16" s="246">
        <v>20.372737107226719</v>
      </c>
      <c r="C16" s="247">
        <v>262.88061138009618</v>
      </c>
      <c r="D16" s="247">
        <v>276.71760379978457</v>
      </c>
      <c r="E16" s="247">
        <v>278.03634236535243</v>
      </c>
      <c r="F16" s="247">
        <v>285.35929768074237</v>
      </c>
      <c r="G16" s="247">
        <v>289.44038923607405</v>
      </c>
      <c r="H16" s="247">
        <v>289.67185717144275</v>
      </c>
      <c r="I16" s="248">
        <v>5.7652524869332211</v>
      </c>
      <c r="J16" s="248">
        <v>0.47656475318498792</v>
      </c>
      <c r="K16" s="248">
        <v>4.1848898986020799</v>
      </c>
      <c r="L16" s="249">
        <v>7.9970848567342045E-2</v>
      </c>
      <c r="M16" s="96"/>
    </row>
    <row r="17" spans="1:13" ht="24" customHeight="1">
      <c r="A17" s="250" t="s">
        <v>229</v>
      </c>
      <c r="B17" s="251">
        <v>6.1176945709879771</v>
      </c>
      <c r="C17" s="252">
        <v>240.76433837091699</v>
      </c>
      <c r="D17" s="252">
        <v>252.00625075787997</v>
      </c>
      <c r="E17" s="252">
        <v>256.83517543580388</v>
      </c>
      <c r="F17" s="252">
        <v>262.49827523912347</v>
      </c>
      <c r="G17" s="252">
        <v>260.90888420258716</v>
      </c>
      <c r="H17" s="252">
        <v>261.07160122207972</v>
      </c>
      <c r="I17" s="253">
        <v>6.6749241908610486</v>
      </c>
      <c r="J17" s="253">
        <v>1.9161924211806252</v>
      </c>
      <c r="K17" s="253">
        <v>1.649472576755656</v>
      </c>
      <c r="L17" s="254">
        <v>6.2365457577229222E-2</v>
      </c>
      <c r="M17" s="96"/>
    </row>
    <row r="18" spans="1:13" ht="24" customHeight="1">
      <c r="A18" s="250" t="s">
        <v>230</v>
      </c>
      <c r="B18" s="251">
        <v>5.6836287536483852</v>
      </c>
      <c r="C18" s="252">
        <v>305.61782627122165</v>
      </c>
      <c r="D18" s="252">
        <v>334.07481817865789</v>
      </c>
      <c r="E18" s="252">
        <v>334.07481817865789</v>
      </c>
      <c r="F18" s="252">
        <v>339.03366326035507</v>
      </c>
      <c r="G18" s="252">
        <v>353.32870572713216</v>
      </c>
      <c r="H18" s="252">
        <v>353.32870572713216</v>
      </c>
      <c r="I18" s="253">
        <v>9.3112997545444074</v>
      </c>
      <c r="J18" s="253">
        <v>0</v>
      </c>
      <c r="K18" s="253">
        <v>5.7633459634714512</v>
      </c>
      <c r="L18" s="254">
        <v>0</v>
      </c>
      <c r="M18" s="96"/>
    </row>
    <row r="19" spans="1:13" ht="24" customHeight="1">
      <c r="A19" s="250" t="s">
        <v>231</v>
      </c>
      <c r="B19" s="251">
        <v>4.4957766210627002</v>
      </c>
      <c r="C19" s="252">
        <v>296.26456280872884</v>
      </c>
      <c r="D19" s="252">
        <v>286.17906144179335</v>
      </c>
      <c r="E19" s="252">
        <v>285.90297930736233</v>
      </c>
      <c r="F19" s="252">
        <v>302.4524545667137</v>
      </c>
      <c r="G19" s="252">
        <v>305.00501676596957</v>
      </c>
      <c r="H19" s="252">
        <v>305.81964296710498</v>
      </c>
      <c r="I19" s="253">
        <v>-3.4974090060362926</v>
      </c>
      <c r="J19" s="253">
        <v>-9.6471814898023922E-2</v>
      </c>
      <c r="K19" s="253">
        <v>6.9662315894690465</v>
      </c>
      <c r="L19" s="254">
        <v>0.26708616460578583</v>
      </c>
      <c r="M19" s="96"/>
    </row>
    <row r="20" spans="1:13" ht="24" customHeight="1">
      <c r="A20" s="250" t="s">
        <v>232</v>
      </c>
      <c r="B20" s="251">
        <v>4.0656371615276576</v>
      </c>
      <c r="C20" s="252">
        <v>199.39338654108201</v>
      </c>
      <c r="D20" s="252">
        <v>223.11449902672308</v>
      </c>
      <c r="E20" s="252">
        <v>222.76169612919099</v>
      </c>
      <c r="F20" s="252">
        <v>225.69037893823841</v>
      </c>
      <c r="G20" s="252">
        <v>225.69037893823841</v>
      </c>
      <c r="H20" s="252">
        <v>225.70459686694082</v>
      </c>
      <c r="I20" s="253">
        <v>11.719701437185975</v>
      </c>
      <c r="J20" s="253">
        <v>-0.15812638760415609</v>
      </c>
      <c r="K20" s="253">
        <v>1.3210981909758317</v>
      </c>
      <c r="L20" s="254">
        <v>6.2997495814016702E-3</v>
      </c>
      <c r="M20" s="96"/>
    </row>
    <row r="21" spans="1:13" s="98" customFormat="1" ht="24" customHeight="1">
      <c r="A21" s="245" t="s">
        <v>233</v>
      </c>
      <c r="B21" s="246">
        <v>30.044340897026256</v>
      </c>
      <c r="C21" s="255">
        <v>251.49809434964834</v>
      </c>
      <c r="D21" s="255">
        <v>247.90536638915944</v>
      </c>
      <c r="E21" s="255">
        <v>248.77457453528879</v>
      </c>
      <c r="F21" s="255">
        <v>248.87470166725785</v>
      </c>
      <c r="G21" s="255">
        <v>251.43351449808256</v>
      </c>
      <c r="H21" s="255">
        <v>251.81143881526782</v>
      </c>
      <c r="I21" s="248">
        <v>-1.0829186683908461</v>
      </c>
      <c r="J21" s="248">
        <v>0.35062094814230704</v>
      </c>
      <c r="K21" s="248">
        <v>1.2207293633812526</v>
      </c>
      <c r="L21" s="249">
        <v>0.15030785292870519</v>
      </c>
      <c r="M21" s="97"/>
    </row>
    <row r="22" spans="1:13" ht="24" customHeight="1">
      <c r="A22" s="250" t="s">
        <v>234</v>
      </c>
      <c r="B22" s="251">
        <v>5.3979779714474292</v>
      </c>
      <c r="C22" s="256">
        <v>464.65203847253781</v>
      </c>
      <c r="D22" s="256">
        <v>415.80014297807423</v>
      </c>
      <c r="E22" s="256">
        <v>413.67836708078295</v>
      </c>
      <c r="F22" s="256">
        <v>407.02240485235052</v>
      </c>
      <c r="G22" s="256">
        <v>406.30783449639176</v>
      </c>
      <c r="H22" s="256">
        <v>406.30783449639176</v>
      </c>
      <c r="I22" s="253">
        <v>-10.970288984273452</v>
      </c>
      <c r="J22" s="253">
        <v>-0.51028743811740185</v>
      </c>
      <c r="K22" s="253">
        <v>-1.7817060718942344</v>
      </c>
      <c r="L22" s="254">
        <v>0</v>
      </c>
      <c r="M22" s="96"/>
    </row>
    <row r="23" spans="1:13" ht="24" customHeight="1">
      <c r="A23" s="250" t="s">
        <v>235</v>
      </c>
      <c r="B23" s="251">
        <v>2.4560330063653932</v>
      </c>
      <c r="C23" s="252">
        <v>250.91641748980203</v>
      </c>
      <c r="D23" s="252">
        <v>251.29025959087193</v>
      </c>
      <c r="E23" s="252">
        <v>251.29025959087193</v>
      </c>
      <c r="F23" s="252">
        <v>240.20781072179636</v>
      </c>
      <c r="G23" s="252">
        <v>241.13828741043159</v>
      </c>
      <c r="H23" s="252">
        <v>241.13828741043159</v>
      </c>
      <c r="I23" s="253">
        <v>0.14899068973240048</v>
      </c>
      <c r="J23" s="253">
        <v>0</v>
      </c>
      <c r="K23" s="253">
        <v>-4.0399385941058199</v>
      </c>
      <c r="L23" s="254">
        <v>0</v>
      </c>
      <c r="M23" s="96"/>
    </row>
    <row r="24" spans="1:13" ht="24" customHeight="1">
      <c r="A24" s="250" t="s">
        <v>236</v>
      </c>
      <c r="B24" s="251">
        <v>6.9737148201230337</v>
      </c>
      <c r="C24" s="256">
        <v>195.01680093545471</v>
      </c>
      <c r="D24" s="256">
        <v>217.57738541081184</v>
      </c>
      <c r="E24" s="256">
        <v>216.05163769467319</v>
      </c>
      <c r="F24" s="256">
        <v>234.49363330079768</v>
      </c>
      <c r="G24" s="256">
        <v>234.815011852391</v>
      </c>
      <c r="H24" s="256">
        <v>234.815011852391</v>
      </c>
      <c r="I24" s="253">
        <v>10.786166452489624</v>
      </c>
      <c r="J24" s="253">
        <v>-0.70124370382420409</v>
      </c>
      <c r="K24" s="253">
        <v>8.6846711082257286</v>
      </c>
      <c r="L24" s="254">
        <v>0</v>
      </c>
      <c r="M24" s="96"/>
    </row>
    <row r="25" spans="1:13" ht="24" customHeight="1">
      <c r="A25" s="250" t="s">
        <v>237</v>
      </c>
      <c r="B25" s="251">
        <v>1.8659527269142209</v>
      </c>
      <c r="C25" s="256">
        <v>124.94177859745849</v>
      </c>
      <c r="D25" s="256">
        <v>128.97919187171826</v>
      </c>
      <c r="E25" s="256">
        <v>128.97919187171826</v>
      </c>
      <c r="F25" s="256">
        <v>125.3262755782371</v>
      </c>
      <c r="G25" s="256">
        <v>127.91577250246475</v>
      </c>
      <c r="H25" s="256">
        <v>127.91577250246475</v>
      </c>
      <c r="I25" s="253">
        <v>3.231435729170812</v>
      </c>
      <c r="J25" s="253">
        <v>0</v>
      </c>
      <c r="K25" s="253">
        <v>-0.82448909302453899</v>
      </c>
      <c r="L25" s="254">
        <v>0</v>
      </c>
      <c r="M25" s="96"/>
    </row>
    <row r="26" spans="1:13" ht="24" customHeight="1">
      <c r="A26" s="250" t="s">
        <v>238</v>
      </c>
      <c r="B26" s="251">
        <v>2.7316416904709628</v>
      </c>
      <c r="C26" s="256">
        <v>153.98678356295525</v>
      </c>
      <c r="D26" s="256">
        <v>140.64490084075385</v>
      </c>
      <c r="E26" s="256">
        <v>140.88566088558125</v>
      </c>
      <c r="F26" s="256">
        <v>142.0361278138048</v>
      </c>
      <c r="G26" s="256">
        <v>163.47873087988199</v>
      </c>
      <c r="H26" s="256">
        <v>163.47873087988199</v>
      </c>
      <c r="I26" s="253">
        <v>-8.507952678950403</v>
      </c>
      <c r="J26" s="253">
        <v>0.17118291768002791</v>
      </c>
      <c r="K26" s="253">
        <v>16.036458112404688</v>
      </c>
      <c r="L26" s="254">
        <v>0</v>
      </c>
      <c r="M26" s="96"/>
    </row>
    <row r="27" spans="1:13" ht="24" customHeight="1">
      <c r="A27" s="250" t="s">
        <v>239</v>
      </c>
      <c r="B27" s="251">
        <v>3.1001290737979397</v>
      </c>
      <c r="C27" s="256">
        <v>192.69064470201019</v>
      </c>
      <c r="D27" s="256">
        <v>198.80037205171078</v>
      </c>
      <c r="E27" s="256">
        <v>200.07674218296816</v>
      </c>
      <c r="F27" s="256">
        <v>193.4311174227667</v>
      </c>
      <c r="G27" s="256">
        <v>193.4311174227667</v>
      </c>
      <c r="H27" s="256">
        <v>193.4311174227667</v>
      </c>
      <c r="I27" s="253">
        <v>3.8331375622206991</v>
      </c>
      <c r="J27" s="253">
        <v>0.64203608780238142</v>
      </c>
      <c r="K27" s="253">
        <v>-3.3215378697660469</v>
      </c>
      <c r="L27" s="254">
        <v>0</v>
      </c>
      <c r="M27" s="96"/>
    </row>
    <row r="28" spans="1:13" ht="24" customHeight="1" thickBot="1">
      <c r="A28" s="257" t="s">
        <v>240</v>
      </c>
      <c r="B28" s="258">
        <v>7.5088916079072749</v>
      </c>
      <c r="C28" s="259">
        <v>242.11421995902279</v>
      </c>
      <c r="D28" s="259">
        <v>243.11538848674343</v>
      </c>
      <c r="E28" s="259">
        <v>248.9198324356303</v>
      </c>
      <c r="F28" s="259">
        <v>243.83538459414319</v>
      </c>
      <c r="G28" s="259">
        <v>245.53704995285744</v>
      </c>
      <c r="H28" s="259">
        <v>247.04868554014774</v>
      </c>
      <c r="I28" s="260">
        <v>2.8109098580658838</v>
      </c>
      <c r="J28" s="260">
        <v>2.38752634500689</v>
      </c>
      <c r="K28" s="260">
        <v>-0.75170663469188526</v>
      </c>
      <c r="L28" s="261">
        <v>0.61564459928982274</v>
      </c>
      <c r="M28" s="96"/>
    </row>
    <row r="29" spans="1:13" ht="13.5" thickTop="1"/>
    <row r="30" spans="1:13">
      <c r="A30" s="99"/>
    </row>
    <row r="34" spans="6:6">
      <c r="F34" s="94" t="s">
        <v>107</v>
      </c>
    </row>
  </sheetData>
  <mergeCells count="9">
    <mergeCell ref="A1:L1"/>
    <mergeCell ref="A2:L2"/>
    <mergeCell ref="A3:L3"/>
    <mergeCell ref="A4:L4"/>
    <mergeCell ref="A5:A6"/>
    <mergeCell ref="B5:B6"/>
    <mergeCell ref="D5:E5"/>
    <mergeCell ref="F5:H5"/>
    <mergeCell ref="I5:L5"/>
  </mergeCells>
  <printOptions horizontalCentered="1"/>
  <pageMargins left="0.5" right="0.48" top="0.75" bottom="0.3" header="0.5" footer="0.5"/>
  <pageSetup paperSize="9" scale="76" orientation="landscape" r:id="rId1"/>
  <headerFooter alignWithMargins="0"/>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pageSetUpPr fitToPage="1"/>
  </sheetPr>
  <dimension ref="A1:P27"/>
  <sheetViews>
    <sheetView workbookViewId="0">
      <selection activeCell="F17" sqref="F17"/>
    </sheetView>
  </sheetViews>
  <sheetFormatPr defaultColWidth="12.42578125" defaultRowHeight="12.75"/>
  <cols>
    <col min="1" max="1" width="15.5703125" style="100" customWidth="1"/>
    <col min="2" max="2" width="0" style="100" hidden="1" customWidth="1"/>
    <col min="3" max="3" width="14" style="100" hidden="1" customWidth="1"/>
    <col min="4" max="4" width="12.42578125" style="100"/>
    <col min="5" max="5" width="16.28515625" style="100" bestFit="1" customWidth="1"/>
    <col min="6" max="6" width="12.42578125" style="100"/>
    <col min="7" max="7" width="16.28515625" style="100" bestFit="1" customWidth="1"/>
    <col min="8" max="9" width="12.42578125" style="100" hidden="1" customWidth="1"/>
    <col min="10" max="10" width="12.42578125" style="100"/>
    <col min="11" max="11" width="16.28515625" style="100" bestFit="1" customWidth="1"/>
    <col min="12" max="256" width="12.42578125" style="100"/>
    <col min="257" max="257" width="15.5703125" style="100" customWidth="1"/>
    <col min="258" max="259" width="0" style="100" hidden="1" customWidth="1"/>
    <col min="260" max="263" width="12.42578125" style="100"/>
    <col min="264" max="265" width="0" style="100" hidden="1" customWidth="1"/>
    <col min="266" max="266" width="12.42578125" style="100"/>
    <col min="267" max="267" width="13.140625" style="100" bestFit="1" customWidth="1"/>
    <col min="268" max="512" width="12.42578125" style="100"/>
    <col min="513" max="513" width="15.5703125" style="100" customWidth="1"/>
    <col min="514" max="515" width="0" style="100" hidden="1" customWidth="1"/>
    <col min="516" max="519" width="12.42578125" style="100"/>
    <col min="520" max="521" width="0" style="100" hidden="1" customWidth="1"/>
    <col min="522" max="522" width="12.42578125" style="100"/>
    <col min="523" max="523" width="13.140625" style="100" bestFit="1" customWidth="1"/>
    <col min="524" max="768" width="12.42578125" style="100"/>
    <col min="769" max="769" width="15.5703125" style="100" customWidth="1"/>
    <col min="770" max="771" width="0" style="100" hidden="1" customWidth="1"/>
    <col min="772" max="775" width="12.42578125" style="100"/>
    <col min="776" max="777" width="0" style="100" hidden="1" customWidth="1"/>
    <col min="778" max="778" width="12.42578125" style="100"/>
    <col min="779" max="779" width="13.140625" style="100" bestFit="1" customWidth="1"/>
    <col min="780" max="1024" width="12.42578125" style="100"/>
    <col min="1025" max="1025" width="15.5703125" style="100" customWidth="1"/>
    <col min="1026" max="1027" width="0" style="100" hidden="1" customWidth="1"/>
    <col min="1028" max="1031" width="12.42578125" style="100"/>
    <col min="1032" max="1033" width="0" style="100" hidden="1" customWidth="1"/>
    <col min="1034" max="1034" width="12.42578125" style="100"/>
    <col min="1035" max="1035" width="13.140625" style="100" bestFit="1" customWidth="1"/>
    <col min="1036" max="1280" width="12.42578125" style="100"/>
    <col min="1281" max="1281" width="15.5703125" style="100" customWidth="1"/>
    <col min="1282" max="1283" width="0" style="100" hidden="1" customWidth="1"/>
    <col min="1284" max="1287" width="12.42578125" style="100"/>
    <col min="1288" max="1289" width="0" style="100" hidden="1" customWidth="1"/>
    <col min="1290" max="1290" width="12.42578125" style="100"/>
    <col min="1291" max="1291" width="13.140625" style="100" bestFit="1" customWidth="1"/>
    <col min="1292" max="1536" width="12.42578125" style="100"/>
    <col min="1537" max="1537" width="15.5703125" style="100" customWidth="1"/>
    <col min="1538" max="1539" width="0" style="100" hidden="1" customWidth="1"/>
    <col min="1540" max="1543" width="12.42578125" style="100"/>
    <col min="1544" max="1545" width="0" style="100" hidden="1" customWidth="1"/>
    <col min="1546" max="1546" width="12.42578125" style="100"/>
    <col min="1547" max="1547" width="13.140625" style="100" bestFit="1" customWidth="1"/>
    <col min="1548" max="1792" width="12.42578125" style="100"/>
    <col min="1793" max="1793" width="15.5703125" style="100" customWidth="1"/>
    <col min="1794" max="1795" width="0" style="100" hidden="1" customWidth="1"/>
    <col min="1796" max="1799" width="12.42578125" style="100"/>
    <col min="1800" max="1801" width="0" style="100" hidden="1" customWidth="1"/>
    <col min="1802" max="1802" width="12.42578125" style="100"/>
    <col min="1803" max="1803" width="13.140625" style="100" bestFit="1" customWidth="1"/>
    <col min="1804" max="2048" width="12.42578125" style="100"/>
    <col min="2049" max="2049" width="15.5703125" style="100" customWidth="1"/>
    <col min="2050" max="2051" width="0" style="100" hidden="1" customWidth="1"/>
    <col min="2052" max="2055" width="12.42578125" style="100"/>
    <col min="2056" max="2057" width="0" style="100" hidden="1" customWidth="1"/>
    <col min="2058" max="2058" width="12.42578125" style="100"/>
    <col min="2059" max="2059" width="13.140625" style="100" bestFit="1" customWidth="1"/>
    <col min="2060" max="2304" width="12.42578125" style="100"/>
    <col min="2305" max="2305" width="15.5703125" style="100" customWidth="1"/>
    <col min="2306" max="2307" width="0" style="100" hidden="1" customWidth="1"/>
    <col min="2308" max="2311" width="12.42578125" style="100"/>
    <col min="2312" max="2313" width="0" style="100" hidden="1" customWidth="1"/>
    <col min="2314" max="2314" width="12.42578125" style="100"/>
    <col min="2315" max="2315" width="13.140625" style="100" bestFit="1" customWidth="1"/>
    <col min="2316" max="2560" width="12.42578125" style="100"/>
    <col min="2561" max="2561" width="15.5703125" style="100" customWidth="1"/>
    <col min="2562" max="2563" width="0" style="100" hidden="1" customWidth="1"/>
    <col min="2564" max="2567" width="12.42578125" style="100"/>
    <col min="2568" max="2569" width="0" style="100" hidden="1" customWidth="1"/>
    <col min="2570" max="2570" width="12.42578125" style="100"/>
    <col min="2571" max="2571" width="13.140625" style="100" bestFit="1" customWidth="1"/>
    <col min="2572" max="2816" width="12.42578125" style="100"/>
    <col min="2817" max="2817" width="15.5703125" style="100" customWidth="1"/>
    <col min="2818" max="2819" width="0" style="100" hidden="1" customWidth="1"/>
    <col min="2820" max="2823" width="12.42578125" style="100"/>
    <col min="2824" max="2825" width="0" style="100" hidden="1" customWidth="1"/>
    <col min="2826" max="2826" width="12.42578125" style="100"/>
    <col min="2827" max="2827" width="13.140625" style="100" bestFit="1" customWidth="1"/>
    <col min="2828" max="3072" width="12.42578125" style="100"/>
    <col min="3073" max="3073" width="15.5703125" style="100" customWidth="1"/>
    <col min="3074" max="3075" width="0" style="100" hidden="1" customWidth="1"/>
    <col min="3076" max="3079" width="12.42578125" style="100"/>
    <col min="3080" max="3081" width="0" style="100" hidden="1" customWidth="1"/>
    <col min="3082" max="3082" width="12.42578125" style="100"/>
    <col min="3083" max="3083" width="13.140625" style="100" bestFit="1" customWidth="1"/>
    <col min="3084" max="3328" width="12.42578125" style="100"/>
    <col min="3329" max="3329" width="15.5703125" style="100" customWidth="1"/>
    <col min="3330" max="3331" width="0" style="100" hidden="1" customWidth="1"/>
    <col min="3332" max="3335" width="12.42578125" style="100"/>
    <col min="3336" max="3337" width="0" style="100" hidden="1" customWidth="1"/>
    <col min="3338" max="3338" width="12.42578125" style="100"/>
    <col min="3339" max="3339" width="13.140625" style="100" bestFit="1" customWidth="1"/>
    <col min="3340" max="3584" width="12.42578125" style="100"/>
    <col min="3585" max="3585" width="15.5703125" style="100" customWidth="1"/>
    <col min="3586" max="3587" width="0" style="100" hidden="1" customWidth="1"/>
    <col min="3588" max="3591" width="12.42578125" style="100"/>
    <col min="3592" max="3593" width="0" style="100" hidden="1" customWidth="1"/>
    <col min="3594" max="3594" width="12.42578125" style="100"/>
    <col min="3595" max="3595" width="13.140625" style="100" bestFit="1" customWidth="1"/>
    <col min="3596" max="3840" width="12.42578125" style="100"/>
    <col min="3841" max="3841" width="15.5703125" style="100" customWidth="1"/>
    <col min="3842" max="3843" width="0" style="100" hidden="1" customWidth="1"/>
    <col min="3844" max="3847" width="12.42578125" style="100"/>
    <col min="3848" max="3849" width="0" style="100" hidden="1" customWidth="1"/>
    <col min="3850" max="3850" width="12.42578125" style="100"/>
    <col min="3851" max="3851" width="13.140625" style="100" bestFit="1" customWidth="1"/>
    <col min="3852" max="4096" width="12.42578125" style="100"/>
    <col min="4097" max="4097" width="15.5703125" style="100" customWidth="1"/>
    <col min="4098" max="4099" width="0" style="100" hidden="1" customWidth="1"/>
    <col min="4100" max="4103" width="12.42578125" style="100"/>
    <col min="4104" max="4105" width="0" style="100" hidden="1" customWidth="1"/>
    <col min="4106" max="4106" width="12.42578125" style="100"/>
    <col min="4107" max="4107" width="13.140625" style="100" bestFit="1" customWidth="1"/>
    <col min="4108" max="4352" width="12.42578125" style="100"/>
    <col min="4353" max="4353" width="15.5703125" style="100" customWidth="1"/>
    <col min="4354" max="4355" width="0" style="100" hidden="1" customWidth="1"/>
    <col min="4356" max="4359" width="12.42578125" style="100"/>
    <col min="4360" max="4361" width="0" style="100" hidden="1" customWidth="1"/>
    <col min="4362" max="4362" width="12.42578125" style="100"/>
    <col min="4363" max="4363" width="13.140625" style="100" bestFit="1" customWidth="1"/>
    <col min="4364" max="4608" width="12.42578125" style="100"/>
    <col min="4609" max="4609" width="15.5703125" style="100" customWidth="1"/>
    <col min="4610" max="4611" width="0" style="100" hidden="1" customWidth="1"/>
    <col min="4612" max="4615" width="12.42578125" style="100"/>
    <col min="4616" max="4617" width="0" style="100" hidden="1" customWidth="1"/>
    <col min="4618" max="4618" width="12.42578125" style="100"/>
    <col min="4619" max="4619" width="13.140625" style="100" bestFit="1" customWidth="1"/>
    <col min="4620" max="4864" width="12.42578125" style="100"/>
    <col min="4865" max="4865" width="15.5703125" style="100" customWidth="1"/>
    <col min="4866" max="4867" width="0" style="100" hidden="1" customWidth="1"/>
    <col min="4868" max="4871" width="12.42578125" style="100"/>
    <col min="4872" max="4873" width="0" style="100" hidden="1" customWidth="1"/>
    <col min="4874" max="4874" width="12.42578125" style="100"/>
    <col min="4875" max="4875" width="13.140625" style="100" bestFit="1" customWidth="1"/>
    <col min="4876" max="5120" width="12.42578125" style="100"/>
    <col min="5121" max="5121" width="15.5703125" style="100" customWidth="1"/>
    <col min="5122" max="5123" width="0" style="100" hidden="1" customWidth="1"/>
    <col min="5124" max="5127" width="12.42578125" style="100"/>
    <col min="5128" max="5129" width="0" style="100" hidden="1" customWidth="1"/>
    <col min="5130" max="5130" width="12.42578125" style="100"/>
    <col min="5131" max="5131" width="13.140625" style="100" bestFit="1" customWidth="1"/>
    <col min="5132" max="5376" width="12.42578125" style="100"/>
    <col min="5377" max="5377" width="15.5703125" style="100" customWidth="1"/>
    <col min="5378" max="5379" width="0" style="100" hidden="1" customWidth="1"/>
    <col min="5380" max="5383" width="12.42578125" style="100"/>
    <col min="5384" max="5385" width="0" style="100" hidden="1" customWidth="1"/>
    <col min="5386" max="5386" width="12.42578125" style="100"/>
    <col min="5387" max="5387" width="13.140625" style="100" bestFit="1" customWidth="1"/>
    <col min="5388" max="5632" width="12.42578125" style="100"/>
    <col min="5633" max="5633" width="15.5703125" style="100" customWidth="1"/>
    <col min="5634" max="5635" width="0" style="100" hidden="1" customWidth="1"/>
    <col min="5636" max="5639" width="12.42578125" style="100"/>
    <col min="5640" max="5641" width="0" style="100" hidden="1" customWidth="1"/>
    <col min="5642" max="5642" width="12.42578125" style="100"/>
    <col min="5643" max="5643" width="13.140625" style="100" bestFit="1" customWidth="1"/>
    <col min="5644" max="5888" width="12.42578125" style="100"/>
    <col min="5889" max="5889" width="15.5703125" style="100" customWidth="1"/>
    <col min="5890" max="5891" width="0" style="100" hidden="1" customWidth="1"/>
    <col min="5892" max="5895" width="12.42578125" style="100"/>
    <col min="5896" max="5897" width="0" style="100" hidden="1" customWidth="1"/>
    <col min="5898" max="5898" width="12.42578125" style="100"/>
    <col min="5899" max="5899" width="13.140625" style="100" bestFit="1" customWidth="1"/>
    <col min="5900" max="6144" width="12.42578125" style="100"/>
    <col min="6145" max="6145" width="15.5703125" style="100" customWidth="1"/>
    <col min="6146" max="6147" width="0" style="100" hidden="1" customWidth="1"/>
    <col min="6148" max="6151" width="12.42578125" style="100"/>
    <col min="6152" max="6153" width="0" style="100" hidden="1" customWidth="1"/>
    <col min="6154" max="6154" width="12.42578125" style="100"/>
    <col min="6155" max="6155" width="13.140625" style="100" bestFit="1" customWidth="1"/>
    <col min="6156" max="6400" width="12.42578125" style="100"/>
    <col min="6401" max="6401" width="15.5703125" style="100" customWidth="1"/>
    <col min="6402" max="6403" width="0" style="100" hidden="1" customWidth="1"/>
    <col min="6404" max="6407" width="12.42578125" style="100"/>
    <col min="6408" max="6409" width="0" style="100" hidden="1" customWidth="1"/>
    <col min="6410" max="6410" width="12.42578125" style="100"/>
    <col min="6411" max="6411" width="13.140625" style="100" bestFit="1" customWidth="1"/>
    <col min="6412" max="6656" width="12.42578125" style="100"/>
    <col min="6657" max="6657" width="15.5703125" style="100" customWidth="1"/>
    <col min="6658" max="6659" width="0" style="100" hidden="1" customWidth="1"/>
    <col min="6660" max="6663" width="12.42578125" style="100"/>
    <col min="6664" max="6665" width="0" style="100" hidden="1" customWidth="1"/>
    <col min="6666" max="6666" width="12.42578125" style="100"/>
    <col min="6667" max="6667" width="13.140625" style="100" bestFit="1" customWidth="1"/>
    <col min="6668" max="6912" width="12.42578125" style="100"/>
    <col min="6913" max="6913" width="15.5703125" style="100" customWidth="1"/>
    <col min="6914" max="6915" width="0" style="100" hidden="1" customWidth="1"/>
    <col min="6916" max="6919" width="12.42578125" style="100"/>
    <col min="6920" max="6921" width="0" style="100" hidden="1" customWidth="1"/>
    <col min="6922" max="6922" width="12.42578125" style="100"/>
    <col min="6923" max="6923" width="13.140625" style="100" bestFit="1" customWidth="1"/>
    <col min="6924" max="7168" width="12.42578125" style="100"/>
    <col min="7169" max="7169" width="15.5703125" style="100" customWidth="1"/>
    <col min="7170" max="7171" width="0" style="100" hidden="1" customWidth="1"/>
    <col min="7172" max="7175" width="12.42578125" style="100"/>
    <col min="7176" max="7177" width="0" style="100" hidden="1" customWidth="1"/>
    <col min="7178" max="7178" width="12.42578125" style="100"/>
    <col min="7179" max="7179" width="13.140625" style="100" bestFit="1" customWidth="1"/>
    <col min="7180" max="7424" width="12.42578125" style="100"/>
    <col min="7425" max="7425" width="15.5703125" style="100" customWidth="1"/>
    <col min="7426" max="7427" width="0" style="100" hidden="1" customWidth="1"/>
    <col min="7428" max="7431" width="12.42578125" style="100"/>
    <col min="7432" max="7433" width="0" style="100" hidden="1" customWidth="1"/>
    <col min="7434" max="7434" width="12.42578125" style="100"/>
    <col min="7435" max="7435" width="13.140625" style="100" bestFit="1" customWidth="1"/>
    <col min="7436" max="7680" width="12.42578125" style="100"/>
    <col min="7681" max="7681" width="15.5703125" style="100" customWidth="1"/>
    <col min="7682" max="7683" width="0" style="100" hidden="1" customWidth="1"/>
    <col min="7684" max="7687" width="12.42578125" style="100"/>
    <col min="7688" max="7689" width="0" style="100" hidden="1" customWidth="1"/>
    <col min="7690" max="7690" width="12.42578125" style="100"/>
    <col min="7691" max="7691" width="13.140625" style="100" bestFit="1" customWidth="1"/>
    <col min="7692" max="7936" width="12.42578125" style="100"/>
    <col min="7937" max="7937" width="15.5703125" style="100" customWidth="1"/>
    <col min="7938" max="7939" width="0" style="100" hidden="1" customWidth="1"/>
    <col min="7940" max="7943" width="12.42578125" style="100"/>
    <col min="7944" max="7945" width="0" style="100" hidden="1" customWidth="1"/>
    <col min="7946" max="7946" width="12.42578125" style="100"/>
    <col min="7947" max="7947" width="13.140625" style="100" bestFit="1" customWidth="1"/>
    <col min="7948" max="8192" width="12.42578125" style="100"/>
    <col min="8193" max="8193" width="15.5703125" style="100" customWidth="1"/>
    <col min="8194" max="8195" width="0" style="100" hidden="1" customWidth="1"/>
    <col min="8196" max="8199" width="12.42578125" style="100"/>
    <col min="8200" max="8201" width="0" style="100" hidden="1" customWidth="1"/>
    <col min="8202" max="8202" width="12.42578125" style="100"/>
    <col min="8203" max="8203" width="13.140625" style="100" bestFit="1" customWidth="1"/>
    <col min="8204" max="8448" width="12.42578125" style="100"/>
    <col min="8449" max="8449" width="15.5703125" style="100" customWidth="1"/>
    <col min="8450" max="8451" width="0" style="100" hidden="1" customWidth="1"/>
    <col min="8452" max="8455" width="12.42578125" style="100"/>
    <col min="8456" max="8457" width="0" style="100" hidden="1" customWidth="1"/>
    <col min="8458" max="8458" width="12.42578125" style="100"/>
    <col min="8459" max="8459" width="13.140625" style="100" bestFit="1" customWidth="1"/>
    <col min="8460" max="8704" width="12.42578125" style="100"/>
    <col min="8705" max="8705" width="15.5703125" style="100" customWidth="1"/>
    <col min="8706" max="8707" width="0" style="100" hidden="1" customWidth="1"/>
    <col min="8708" max="8711" width="12.42578125" style="100"/>
    <col min="8712" max="8713" width="0" style="100" hidden="1" customWidth="1"/>
    <col min="8714" max="8714" width="12.42578125" style="100"/>
    <col min="8715" max="8715" width="13.140625" style="100" bestFit="1" customWidth="1"/>
    <col min="8716" max="8960" width="12.42578125" style="100"/>
    <col min="8961" max="8961" width="15.5703125" style="100" customWidth="1"/>
    <col min="8962" max="8963" width="0" style="100" hidden="1" customWidth="1"/>
    <col min="8964" max="8967" width="12.42578125" style="100"/>
    <col min="8968" max="8969" width="0" style="100" hidden="1" customWidth="1"/>
    <col min="8970" max="8970" width="12.42578125" style="100"/>
    <col min="8971" max="8971" width="13.140625" style="100" bestFit="1" customWidth="1"/>
    <col min="8972" max="9216" width="12.42578125" style="100"/>
    <col min="9217" max="9217" width="15.5703125" style="100" customWidth="1"/>
    <col min="9218" max="9219" width="0" style="100" hidden="1" customWidth="1"/>
    <col min="9220" max="9223" width="12.42578125" style="100"/>
    <col min="9224" max="9225" width="0" style="100" hidden="1" customWidth="1"/>
    <col min="9226" max="9226" width="12.42578125" style="100"/>
    <col min="9227" max="9227" width="13.140625" style="100" bestFit="1" customWidth="1"/>
    <col min="9228" max="9472" width="12.42578125" style="100"/>
    <col min="9473" max="9473" width="15.5703125" style="100" customWidth="1"/>
    <col min="9474" max="9475" width="0" style="100" hidden="1" customWidth="1"/>
    <col min="9476" max="9479" width="12.42578125" style="100"/>
    <col min="9480" max="9481" width="0" style="100" hidden="1" customWidth="1"/>
    <col min="9482" max="9482" width="12.42578125" style="100"/>
    <col min="9483" max="9483" width="13.140625" style="100" bestFit="1" customWidth="1"/>
    <col min="9484" max="9728" width="12.42578125" style="100"/>
    <col min="9729" max="9729" width="15.5703125" style="100" customWidth="1"/>
    <col min="9730" max="9731" width="0" style="100" hidden="1" customWidth="1"/>
    <col min="9732" max="9735" width="12.42578125" style="100"/>
    <col min="9736" max="9737" width="0" style="100" hidden="1" customWidth="1"/>
    <col min="9738" max="9738" width="12.42578125" style="100"/>
    <col min="9739" max="9739" width="13.140625" style="100" bestFit="1" customWidth="1"/>
    <col min="9740" max="9984" width="12.42578125" style="100"/>
    <col min="9985" max="9985" width="15.5703125" style="100" customWidth="1"/>
    <col min="9986" max="9987" width="0" style="100" hidden="1" customWidth="1"/>
    <col min="9988" max="9991" width="12.42578125" style="100"/>
    <col min="9992" max="9993" width="0" style="100" hidden="1" customWidth="1"/>
    <col min="9994" max="9994" width="12.42578125" style="100"/>
    <col min="9995" max="9995" width="13.140625" style="100" bestFit="1" customWidth="1"/>
    <col min="9996" max="10240" width="12.42578125" style="100"/>
    <col min="10241" max="10241" width="15.5703125" style="100" customWidth="1"/>
    <col min="10242" max="10243" width="0" style="100" hidden="1" customWidth="1"/>
    <col min="10244" max="10247" width="12.42578125" style="100"/>
    <col min="10248" max="10249" width="0" style="100" hidden="1" customWidth="1"/>
    <col min="10250" max="10250" width="12.42578125" style="100"/>
    <col min="10251" max="10251" width="13.140625" style="100" bestFit="1" customWidth="1"/>
    <col min="10252" max="10496" width="12.42578125" style="100"/>
    <col min="10497" max="10497" width="15.5703125" style="100" customWidth="1"/>
    <col min="10498" max="10499" width="0" style="100" hidden="1" customWidth="1"/>
    <col min="10500" max="10503" width="12.42578125" style="100"/>
    <col min="10504" max="10505" width="0" style="100" hidden="1" customWidth="1"/>
    <col min="10506" max="10506" width="12.42578125" style="100"/>
    <col min="10507" max="10507" width="13.140625" style="100" bestFit="1" customWidth="1"/>
    <col min="10508" max="10752" width="12.42578125" style="100"/>
    <col min="10753" max="10753" width="15.5703125" style="100" customWidth="1"/>
    <col min="10754" max="10755" width="0" style="100" hidden="1" customWidth="1"/>
    <col min="10756" max="10759" width="12.42578125" style="100"/>
    <col min="10760" max="10761" width="0" style="100" hidden="1" customWidth="1"/>
    <col min="10762" max="10762" width="12.42578125" style="100"/>
    <col min="10763" max="10763" width="13.140625" style="100" bestFit="1" customWidth="1"/>
    <col min="10764" max="11008" width="12.42578125" style="100"/>
    <col min="11009" max="11009" width="15.5703125" style="100" customWidth="1"/>
    <col min="11010" max="11011" width="0" style="100" hidden="1" customWidth="1"/>
    <col min="11012" max="11015" width="12.42578125" style="100"/>
    <col min="11016" max="11017" width="0" style="100" hidden="1" customWidth="1"/>
    <col min="11018" max="11018" width="12.42578125" style="100"/>
    <col min="11019" max="11019" width="13.140625" style="100" bestFit="1" customWidth="1"/>
    <col min="11020" max="11264" width="12.42578125" style="100"/>
    <col min="11265" max="11265" width="15.5703125" style="100" customWidth="1"/>
    <col min="11266" max="11267" width="0" style="100" hidden="1" customWidth="1"/>
    <col min="11268" max="11271" width="12.42578125" style="100"/>
    <col min="11272" max="11273" width="0" style="100" hidden="1" customWidth="1"/>
    <col min="11274" max="11274" width="12.42578125" style="100"/>
    <col min="11275" max="11275" width="13.140625" style="100" bestFit="1" customWidth="1"/>
    <col min="11276" max="11520" width="12.42578125" style="100"/>
    <col min="11521" max="11521" width="15.5703125" style="100" customWidth="1"/>
    <col min="11522" max="11523" width="0" style="100" hidden="1" customWidth="1"/>
    <col min="11524" max="11527" width="12.42578125" style="100"/>
    <col min="11528" max="11529" width="0" style="100" hidden="1" customWidth="1"/>
    <col min="11530" max="11530" width="12.42578125" style="100"/>
    <col min="11531" max="11531" width="13.140625" style="100" bestFit="1" customWidth="1"/>
    <col min="11532" max="11776" width="12.42578125" style="100"/>
    <col min="11777" max="11777" width="15.5703125" style="100" customWidth="1"/>
    <col min="11778" max="11779" width="0" style="100" hidden="1" customWidth="1"/>
    <col min="11780" max="11783" width="12.42578125" style="100"/>
    <col min="11784" max="11785" width="0" style="100" hidden="1" customWidth="1"/>
    <col min="11786" max="11786" width="12.42578125" style="100"/>
    <col min="11787" max="11787" width="13.140625" style="100" bestFit="1" customWidth="1"/>
    <col min="11788" max="12032" width="12.42578125" style="100"/>
    <col min="12033" max="12033" width="15.5703125" style="100" customWidth="1"/>
    <col min="12034" max="12035" width="0" style="100" hidden="1" customWidth="1"/>
    <col min="12036" max="12039" width="12.42578125" style="100"/>
    <col min="12040" max="12041" width="0" style="100" hidden="1" customWidth="1"/>
    <col min="12042" max="12042" width="12.42578125" style="100"/>
    <col min="12043" max="12043" width="13.140625" style="100" bestFit="1" customWidth="1"/>
    <col min="12044" max="12288" width="12.42578125" style="100"/>
    <col min="12289" max="12289" width="15.5703125" style="100" customWidth="1"/>
    <col min="12290" max="12291" width="0" style="100" hidden="1" customWidth="1"/>
    <col min="12292" max="12295" width="12.42578125" style="100"/>
    <col min="12296" max="12297" width="0" style="100" hidden="1" customWidth="1"/>
    <col min="12298" max="12298" width="12.42578125" style="100"/>
    <col min="12299" max="12299" width="13.140625" style="100" bestFit="1" customWidth="1"/>
    <col min="12300" max="12544" width="12.42578125" style="100"/>
    <col min="12545" max="12545" width="15.5703125" style="100" customWidth="1"/>
    <col min="12546" max="12547" width="0" style="100" hidden="1" customWidth="1"/>
    <col min="12548" max="12551" width="12.42578125" style="100"/>
    <col min="12552" max="12553" width="0" style="100" hidden="1" customWidth="1"/>
    <col min="12554" max="12554" width="12.42578125" style="100"/>
    <col min="12555" max="12555" width="13.140625" style="100" bestFit="1" customWidth="1"/>
    <col min="12556" max="12800" width="12.42578125" style="100"/>
    <col min="12801" max="12801" width="15.5703125" style="100" customWidth="1"/>
    <col min="12802" max="12803" width="0" style="100" hidden="1" customWidth="1"/>
    <col min="12804" max="12807" width="12.42578125" style="100"/>
    <col min="12808" max="12809" width="0" style="100" hidden="1" customWidth="1"/>
    <col min="12810" max="12810" width="12.42578125" style="100"/>
    <col min="12811" max="12811" width="13.140625" style="100" bestFit="1" customWidth="1"/>
    <col min="12812" max="13056" width="12.42578125" style="100"/>
    <col min="13057" max="13057" width="15.5703125" style="100" customWidth="1"/>
    <col min="13058" max="13059" width="0" style="100" hidden="1" customWidth="1"/>
    <col min="13060" max="13063" width="12.42578125" style="100"/>
    <col min="13064" max="13065" width="0" style="100" hidden="1" customWidth="1"/>
    <col min="13066" max="13066" width="12.42578125" style="100"/>
    <col min="13067" max="13067" width="13.140625" style="100" bestFit="1" customWidth="1"/>
    <col min="13068" max="13312" width="12.42578125" style="100"/>
    <col min="13313" max="13313" width="15.5703125" style="100" customWidth="1"/>
    <col min="13314" max="13315" width="0" style="100" hidden="1" customWidth="1"/>
    <col min="13316" max="13319" width="12.42578125" style="100"/>
    <col min="13320" max="13321" width="0" style="100" hidden="1" customWidth="1"/>
    <col min="13322" max="13322" width="12.42578125" style="100"/>
    <col min="13323" max="13323" width="13.140625" style="100" bestFit="1" customWidth="1"/>
    <col min="13324" max="13568" width="12.42578125" style="100"/>
    <col min="13569" max="13569" width="15.5703125" style="100" customWidth="1"/>
    <col min="13570" max="13571" width="0" style="100" hidden="1" customWidth="1"/>
    <col min="13572" max="13575" width="12.42578125" style="100"/>
    <col min="13576" max="13577" width="0" style="100" hidden="1" customWidth="1"/>
    <col min="13578" max="13578" width="12.42578125" style="100"/>
    <col min="13579" max="13579" width="13.140625" style="100" bestFit="1" customWidth="1"/>
    <col min="13580" max="13824" width="12.42578125" style="100"/>
    <col min="13825" max="13825" width="15.5703125" style="100" customWidth="1"/>
    <col min="13826" max="13827" width="0" style="100" hidden="1" customWidth="1"/>
    <col min="13828" max="13831" width="12.42578125" style="100"/>
    <col min="13832" max="13833" width="0" style="100" hidden="1" customWidth="1"/>
    <col min="13834" max="13834" width="12.42578125" style="100"/>
    <col min="13835" max="13835" width="13.140625" style="100" bestFit="1" customWidth="1"/>
    <col min="13836" max="14080" width="12.42578125" style="100"/>
    <col min="14081" max="14081" width="15.5703125" style="100" customWidth="1"/>
    <col min="14082" max="14083" width="0" style="100" hidden="1" customWidth="1"/>
    <col min="14084" max="14087" width="12.42578125" style="100"/>
    <col min="14088" max="14089" width="0" style="100" hidden="1" customWidth="1"/>
    <col min="14090" max="14090" width="12.42578125" style="100"/>
    <col min="14091" max="14091" width="13.140625" style="100" bestFit="1" customWidth="1"/>
    <col min="14092" max="14336" width="12.42578125" style="100"/>
    <col min="14337" max="14337" width="15.5703125" style="100" customWidth="1"/>
    <col min="14338" max="14339" width="0" style="100" hidden="1" customWidth="1"/>
    <col min="14340" max="14343" width="12.42578125" style="100"/>
    <col min="14344" max="14345" width="0" style="100" hidden="1" customWidth="1"/>
    <col min="14346" max="14346" width="12.42578125" style="100"/>
    <col min="14347" max="14347" width="13.140625" style="100" bestFit="1" customWidth="1"/>
    <col min="14348" max="14592" width="12.42578125" style="100"/>
    <col min="14593" max="14593" width="15.5703125" style="100" customWidth="1"/>
    <col min="14594" max="14595" width="0" style="100" hidden="1" customWidth="1"/>
    <col min="14596" max="14599" width="12.42578125" style="100"/>
    <col min="14600" max="14601" width="0" style="100" hidden="1" customWidth="1"/>
    <col min="14602" max="14602" width="12.42578125" style="100"/>
    <col min="14603" max="14603" width="13.140625" style="100" bestFit="1" customWidth="1"/>
    <col min="14604" max="14848" width="12.42578125" style="100"/>
    <col min="14849" max="14849" width="15.5703125" style="100" customWidth="1"/>
    <col min="14850" max="14851" width="0" style="100" hidden="1" customWidth="1"/>
    <col min="14852" max="14855" width="12.42578125" style="100"/>
    <col min="14856" max="14857" width="0" style="100" hidden="1" customWidth="1"/>
    <col min="14858" max="14858" width="12.42578125" style="100"/>
    <col min="14859" max="14859" width="13.140625" style="100" bestFit="1" customWidth="1"/>
    <col min="14860" max="15104" width="12.42578125" style="100"/>
    <col min="15105" max="15105" width="15.5703125" style="100" customWidth="1"/>
    <col min="15106" max="15107" width="0" style="100" hidden="1" customWidth="1"/>
    <col min="15108" max="15111" width="12.42578125" style="100"/>
    <col min="15112" max="15113" width="0" style="100" hidden="1" customWidth="1"/>
    <col min="15114" max="15114" width="12.42578125" style="100"/>
    <col min="15115" max="15115" width="13.140625" style="100" bestFit="1" customWidth="1"/>
    <col min="15116" max="15360" width="12.42578125" style="100"/>
    <col min="15361" max="15361" width="15.5703125" style="100" customWidth="1"/>
    <col min="15362" max="15363" width="0" style="100" hidden="1" customWidth="1"/>
    <col min="15364" max="15367" width="12.42578125" style="100"/>
    <col min="15368" max="15369" width="0" style="100" hidden="1" customWidth="1"/>
    <col min="15370" max="15370" width="12.42578125" style="100"/>
    <col min="15371" max="15371" width="13.140625" style="100" bestFit="1" customWidth="1"/>
    <col min="15372" max="15616" width="12.42578125" style="100"/>
    <col min="15617" max="15617" width="15.5703125" style="100" customWidth="1"/>
    <col min="15618" max="15619" width="0" style="100" hidden="1" customWidth="1"/>
    <col min="15620" max="15623" width="12.42578125" style="100"/>
    <col min="15624" max="15625" width="0" style="100" hidden="1" customWidth="1"/>
    <col min="15626" max="15626" width="12.42578125" style="100"/>
    <col min="15627" max="15627" width="13.140625" style="100" bestFit="1" customWidth="1"/>
    <col min="15628" max="15872" width="12.42578125" style="100"/>
    <col min="15873" max="15873" width="15.5703125" style="100" customWidth="1"/>
    <col min="15874" max="15875" width="0" style="100" hidden="1" customWidth="1"/>
    <col min="15876" max="15879" width="12.42578125" style="100"/>
    <col min="15880" max="15881" width="0" style="100" hidden="1" customWidth="1"/>
    <col min="15882" max="15882" width="12.42578125" style="100"/>
    <col min="15883" max="15883" width="13.140625" style="100" bestFit="1" customWidth="1"/>
    <col min="15884" max="16128" width="12.42578125" style="100"/>
    <col min="16129" max="16129" width="15.5703125" style="100" customWidth="1"/>
    <col min="16130" max="16131" width="0" style="100" hidden="1" customWidth="1"/>
    <col min="16132" max="16135" width="12.42578125" style="100"/>
    <col min="16136" max="16137" width="0" style="100" hidden="1" customWidth="1"/>
    <col min="16138" max="16138" width="12.42578125" style="100"/>
    <col min="16139" max="16139" width="13.140625" style="100" bestFit="1" customWidth="1"/>
    <col min="16140" max="16384" width="12.42578125" style="100"/>
  </cols>
  <sheetData>
    <row r="1" spans="1:16" ht="15" customHeight="1">
      <c r="A1" s="1557" t="s">
        <v>215</v>
      </c>
      <c r="B1" s="1557"/>
      <c r="C1" s="1557"/>
      <c r="D1" s="1557"/>
      <c r="E1" s="1557"/>
      <c r="F1" s="1557"/>
      <c r="G1" s="1557"/>
      <c r="H1" s="1557"/>
      <c r="I1" s="1557"/>
      <c r="J1" s="1557"/>
      <c r="K1" s="1557"/>
    </row>
    <row r="2" spans="1:16" ht="15" customHeight="1">
      <c r="A2" s="1558" t="s">
        <v>78</v>
      </c>
      <c r="B2" s="1558"/>
      <c r="C2" s="1558"/>
      <c r="D2" s="1558"/>
      <c r="E2" s="1558"/>
      <c r="F2" s="1558"/>
      <c r="G2" s="1558"/>
      <c r="H2" s="1558"/>
      <c r="I2" s="1558"/>
      <c r="J2" s="1558"/>
      <c r="K2" s="1558"/>
    </row>
    <row r="3" spans="1:16" ht="15" customHeight="1">
      <c r="A3" s="1558" t="s">
        <v>242</v>
      </c>
      <c r="B3" s="1558"/>
      <c r="C3" s="1558"/>
      <c r="D3" s="1558"/>
      <c r="E3" s="1558"/>
      <c r="F3" s="1558"/>
      <c r="G3" s="1558"/>
      <c r="H3" s="1558"/>
      <c r="I3" s="1558"/>
      <c r="J3" s="1558"/>
      <c r="K3" s="1558"/>
    </row>
    <row r="4" spans="1:16" ht="15" customHeight="1" thickBot="1">
      <c r="A4" s="1559" t="s">
        <v>209</v>
      </c>
      <c r="B4" s="1559"/>
      <c r="C4" s="1559"/>
      <c r="D4" s="1559"/>
      <c r="E4" s="1559"/>
      <c r="F4" s="1559"/>
      <c r="G4" s="1559"/>
      <c r="H4" s="1559"/>
      <c r="I4" s="1559"/>
      <c r="J4" s="1559"/>
      <c r="K4" s="1559"/>
    </row>
    <row r="5" spans="1:16" ht="24.75" customHeight="1" thickTop="1">
      <c r="A5" s="1560" t="s">
        <v>192</v>
      </c>
      <c r="B5" s="1562" t="s">
        <v>193</v>
      </c>
      <c r="C5" s="1562"/>
      <c r="D5" s="1563" t="s">
        <v>4</v>
      </c>
      <c r="E5" s="1562"/>
      <c r="F5" s="1563" t="s">
        <v>5</v>
      </c>
      <c r="G5" s="1562"/>
      <c r="H5" s="262" t="s">
        <v>243</v>
      </c>
      <c r="I5" s="263"/>
      <c r="J5" s="1563" t="s">
        <v>128</v>
      </c>
      <c r="K5" s="1564"/>
      <c r="L5" s="101"/>
      <c r="M5" s="101"/>
    </row>
    <row r="6" spans="1:16" ht="24.75" customHeight="1">
      <c r="A6" s="1561"/>
      <c r="B6" s="264" t="s">
        <v>194</v>
      </c>
      <c r="C6" s="265" t="s">
        <v>3</v>
      </c>
      <c r="D6" s="265" t="s">
        <v>194</v>
      </c>
      <c r="E6" s="264" t="s">
        <v>3</v>
      </c>
      <c r="F6" s="264" t="s">
        <v>194</v>
      </c>
      <c r="G6" s="265" t="s">
        <v>3</v>
      </c>
      <c r="H6" s="266" t="s">
        <v>244</v>
      </c>
      <c r="I6" s="267" t="s">
        <v>245</v>
      </c>
      <c r="J6" s="264" t="s">
        <v>194</v>
      </c>
      <c r="K6" s="268" t="s">
        <v>3</v>
      </c>
      <c r="L6" s="101"/>
      <c r="M6" s="101"/>
    </row>
    <row r="7" spans="1:16" ht="24.75" customHeight="1">
      <c r="A7" s="269" t="s">
        <v>195</v>
      </c>
      <c r="B7" s="270">
        <v>293.5</v>
      </c>
      <c r="C7" s="270">
        <v>7.4304538799414388</v>
      </c>
      <c r="D7" s="271">
        <v>309.2</v>
      </c>
      <c r="E7" s="272">
        <v>5.4</v>
      </c>
      <c r="F7" s="270">
        <v>327.60000000000002</v>
      </c>
      <c r="G7" s="270">
        <v>5.9</v>
      </c>
      <c r="H7" s="273"/>
      <c r="I7" s="273"/>
      <c r="J7" s="270">
        <v>331.6</v>
      </c>
      <c r="K7" s="274">
        <v>1.2</v>
      </c>
      <c r="L7" s="101"/>
      <c r="M7" s="101"/>
      <c r="N7" s="101"/>
      <c r="O7" s="101"/>
      <c r="P7" s="101"/>
    </row>
    <row r="8" spans="1:16" ht="24.75" customHeight="1">
      <c r="A8" s="269" t="s">
        <v>196</v>
      </c>
      <c r="B8" s="270">
        <v>299.2</v>
      </c>
      <c r="C8" s="270">
        <v>7.3170731707316889</v>
      </c>
      <c r="D8" s="271">
        <v>314.47394119992617</v>
      </c>
      <c r="E8" s="270">
        <v>5.0980630687047039</v>
      </c>
      <c r="F8" s="270">
        <v>331</v>
      </c>
      <c r="G8" s="270">
        <v>5.3</v>
      </c>
      <c r="H8" s="273"/>
      <c r="I8" s="273"/>
      <c r="J8" s="275">
        <v>335.95414809420726</v>
      </c>
      <c r="K8" s="276">
        <v>1.4872721388534274</v>
      </c>
      <c r="L8" s="101"/>
      <c r="M8" s="101"/>
      <c r="N8" s="101"/>
      <c r="O8" s="101"/>
      <c r="P8" s="101"/>
    </row>
    <row r="9" spans="1:16" ht="24.75" customHeight="1">
      <c r="A9" s="269" t="s">
        <v>197</v>
      </c>
      <c r="B9" s="270">
        <v>299.8</v>
      </c>
      <c r="C9" s="270">
        <v>7.2</v>
      </c>
      <c r="D9" s="271">
        <v>317.6285467867761</v>
      </c>
      <c r="E9" s="270">
        <v>5.948689241718256</v>
      </c>
      <c r="F9" s="270">
        <v>333.54708180403242</v>
      </c>
      <c r="G9" s="270">
        <v>5.0116827276052192</v>
      </c>
      <c r="H9" s="273"/>
      <c r="I9" s="273"/>
      <c r="J9" s="270">
        <v>338.80469355936725</v>
      </c>
      <c r="K9" s="274">
        <v>1.5762727489319985</v>
      </c>
      <c r="L9" s="101"/>
      <c r="M9" s="101"/>
      <c r="N9" s="101"/>
      <c r="O9" s="101"/>
      <c r="P9" s="101"/>
    </row>
    <row r="10" spans="1:16" ht="24.75" customHeight="1">
      <c r="A10" s="269" t="s">
        <v>198</v>
      </c>
      <c r="B10" s="270">
        <v>300.8</v>
      </c>
      <c r="C10" s="270">
        <v>6.7</v>
      </c>
      <c r="D10" s="271">
        <v>322.12636095527012</v>
      </c>
      <c r="E10" s="270">
        <v>7.0991447749739081</v>
      </c>
      <c r="F10" s="270">
        <v>335.33862724968839</v>
      </c>
      <c r="G10" s="270">
        <v>4.101578726819227</v>
      </c>
      <c r="H10" s="273"/>
      <c r="I10" s="273"/>
      <c r="J10" s="270"/>
      <c r="K10" s="274"/>
      <c r="L10" s="101"/>
      <c r="M10" s="101"/>
      <c r="N10" s="101"/>
      <c r="O10" s="101"/>
      <c r="P10" s="101"/>
    </row>
    <row r="11" spans="1:16" ht="24.75" customHeight="1">
      <c r="A11" s="269" t="s">
        <v>199</v>
      </c>
      <c r="B11" s="270">
        <v>297.2</v>
      </c>
      <c r="C11" s="270">
        <v>6.6</v>
      </c>
      <c r="D11" s="271">
        <v>320.65236045108622</v>
      </c>
      <c r="E11" s="270">
        <v>7.8841183513112156</v>
      </c>
      <c r="F11" s="270">
        <v>329.35612465410895</v>
      </c>
      <c r="G11" s="270">
        <v>2.7</v>
      </c>
      <c r="H11" s="273"/>
      <c r="I11" s="273"/>
      <c r="J11" s="270"/>
      <c r="K11" s="274"/>
      <c r="L11" s="101"/>
      <c r="M11" s="101"/>
      <c r="N11" s="101"/>
    </row>
    <row r="12" spans="1:16" ht="24.75" customHeight="1">
      <c r="A12" s="269" t="s">
        <v>200</v>
      </c>
      <c r="B12" s="270">
        <v>292.8</v>
      </c>
      <c r="C12" s="270">
        <v>5.4</v>
      </c>
      <c r="D12" s="271">
        <v>315.2</v>
      </c>
      <c r="E12" s="270">
        <v>7.6</v>
      </c>
      <c r="F12" s="270">
        <v>320.81049430218025</v>
      </c>
      <c r="G12" s="270">
        <v>1.7917795224803541</v>
      </c>
      <c r="H12" s="273"/>
      <c r="I12" s="273"/>
      <c r="J12" s="270"/>
      <c r="K12" s="274"/>
      <c r="L12" s="101"/>
      <c r="M12" s="101"/>
      <c r="N12" s="101"/>
      <c r="O12" s="101"/>
      <c r="P12" s="101"/>
    </row>
    <row r="13" spans="1:16" ht="24.75" customHeight="1">
      <c r="A13" s="269" t="s">
        <v>201</v>
      </c>
      <c r="B13" s="270">
        <v>290.2</v>
      </c>
      <c r="C13" s="270">
        <v>5.5</v>
      </c>
      <c r="D13" s="271">
        <v>310.15374924533432</v>
      </c>
      <c r="E13" s="270">
        <v>6.8786398209792026</v>
      </c>
      <c r="F13" s="270">
        <v>315.38474964233615</v>
      </c>
      <c r="G13" s="270">
        <v>1.686582996249399</v>
      </c>
      <c r="H13" s="273"/>
      <c r="I13" s="273"/>
      <c r="J13" s="270"/>
      <c r="K13" s="274"/>
      <c r="L13" s="101"/>
      <c r="M13" s="101"/>
      <c r="N13" s="101"/>
      <c r="O13" s="101"/>
      <c r="P13" s="101"/>
    </row>
    <row r="14" spans="1:16" ht="24.75" customHeight="1">
      <c r="A14" s="269" t="s">
        <v>202</v>
      </c>
      <c r="B14" s="270">
        <v>293.10000000000002</v>
      </c>
      <c r="C14" s="270">
        <v>5.5</v>
      </c>
      <c r="D14" s="271">
        <v>309.14476273696391</v>
      </c>
      <c r="E14" s="270">
        <v>5.4834806698228533</v>
      </c>
      <c r="F14" s="270">
        <v>312.39999999999998</v>
      </c>
      <c r="G14" s="270">
        <v>1</v>
      </c>
      <c r="H14" s="273"/>
      <c r="I14" s="273"/>
      <c r="J14" s="270"/>
      <c r="K14" s="274"/>
      <c r="L14" s="101"/>
      <c r="M14" s="101"/>
      <c r="N14" s="101"/>
      <c r="O14" s="101"/>
      <c r="P14" s="101"/>
    </row>
    <row r="15" spans="1:16" ht="24.75" customHeight="1">
      <c r="A15" s="269" t="s">
        <v>203</v>
      </c>
      <c r="B15" s="270">
        <v>292</v>
      </c>
      <c r="C15" s="270">
        <v>5.3</v>
      </c>
      <c r="D15" s="271">
        <v>308.17197037378492</v>
      </c>
      <c r="E15" s="270">
        <v>5.5268844798201258</v>
      </c>
      <c r="F15" s="270">
        <v>312</v>
      </c>
      <c r="G15" s="270">
        <v>1.2</v>
      </c>
      <c r="H15" s="277"/>
      <c r="I15" s="277"/>
      <c r="J15" s="270"/>
      <c r="K15" s="274"/>
      <c r="L15" s="101"/>
      <c r="M15" s="101"/>
      <c r="N15" s="101"/>
      <c r="O15" s="101"/>
      <c r="P15" s="101"/>
    </row>
    <row r="16" spans="1:16" ht="24.75" customHeight="1">
      <c r="A16" s="269" t="s">
        <v>204</v>
      </c>
      <c r="B16" s="270">
        <v>297.10000000000002</v>
      </c>
      <c r="C16" s="270">
        <v>5.0999999999999996</v>
      </c>
      <c r="D16" s="271">
        <v>314.37670965960359</v>
      </c>
      <c r="E16" s="270">
        <v>5.8252312719319264</v>
      </c>
      <c r="F16" s="270">
        <v>319.03525401923486</v>
      </c>
      <c r="G16" s="270">
        <v>1.4818350776288014</v>
      </c>
      <c r="H16" s="277"/>
      <c r="I16" s="277"/>
      <c r="J16" s="270"/>
      <c r="K16" s="274"/>
      <c r="L16" s="101"/>
      <c r="M16" s="101"/>
      <c r="N16" s="101"/>
      <c r="O16" s="101"/>
      <c r="P16" s="101"/>
    </row>
    <row r="17" spans="1:16" ht="24.75" customHeight="1">
      <c r="A17" s="269" t="s">
        <v>205</v>
      </c>
      <c r="B17" s="270">
        <v>299.5</v>
      </c>
      <c r="C17" s="270">
        <v>5.4</v>
      </c>
      <c r="D17" s="271">
        <v>318.79065085380836</v>
      </c>
      <c r="E17" s="270">
        <v>6.4380699694083887</v>
      </c>
      <c r="F17" s="270">
        <v>321.20020678380956</v>
      </c>
      <c r="G17" s="270">
        <v>0.75584272109227868</v>
      </c>
      <c r="H17" s="277"/>
      <c r="I17" s="277"/>
      <c r="J17" s="270"/>
      <c r="K17" s="274"/>
      <c r="L17" s="101"/>
      <c r="M17" s="101"/>
      <c r="N17" s="101"/>
      <c r="O17" s="101"/>
      <c r="P17" s="101"/>
    </row>
    <row r="18" spans="1:16" ht="24.75" customHeight="1">
      <c r="A18" s="269" t="s">
        <v>206</v>
      </c>
      <c r="B18" s="270">
        <v>304.39999999999998</v>
      </c>
      <c r="C18" s="270">
        <v>5.4</v>
      </c>
      <c r="D18" s="271">
        <v>323.1326629842921</v>
      </c>
      <c r="E18" s="278">
        <v>6.1535604490180731</v>
      </c>
      <c r="F18" s="270">
        <v>326.09348294198452</v>
      </c>
      <c r="G18" s="270">
        <v>0.91628618733487599</v>
      </c>
      <c r="H18" s="277"/>
      <c r="I18" s="277"/>
      <c r="J18" s="270"/>
      <c r="K18" s="274"/>
      <c r="L18" s="101"/>
      <c r="M18" s="101"/>
      <c r="N18" s="101"/>
      <c r="O18" s="101"/>
      <c r="P18" s="101"/>
    </row>
    <row r="19" spans="1:16" ht="24.75" customHeight="1" thickBot="1">
      <c r="A19" s="279" t="s">
        <v>207</v>
      </c>
      <c r="B19" s="280">
        <f t="shared" ref="B19:G19" si="0">AVERAGE(B7:B18)</f>
        <v>296.63333333333333</v>
      </c>
      <c r="C19" s="281">
        <f t="shared" si="0"/>
        <v>6.0706272542227611</v>
      </c>
      <c r="D19" s="282">
        <f t="shared" si="0"/>
        <v>315.25430960390378</v>
      </c>
      <c r="E19" s="282">
        <f t="shared" si="0"/>
        <v>6.2779901748073881</v>
      </c>
      <c r="F19" s="282">
        <f t="shared" si="0"/>
        <v>323.64716844978119</v>
      </c>
      <c r="G19" s="282">
        <f t="shared" si="0"/>
        <v>2.6537989966008459</v>
      </c>
      <c r="H19" s="277"/>
      <c r="I19" s="277"/>
      <c r="J19" s="282">
        <f>AVERAGE(J7:J18)</f>
        <v>335.45294721785814</v>
      </c>
      <c r="K19" s="283">
        <f>AVERAGE(K7:K18)</f>
        <v>1.4211816292618087</v>
      </c>
    </row>
    <row r="20" spans="1:16" ht="20.100000000000001" customHeight="1" thickTop="1">
      <c r="A20" s="102"/>
      <c r="D20" s="101"/>
    </row>
    <row r="21" spans="1:16" ht="20.100000000000001" customHeight="1">
      <c r="A21" s="102"/>
      <c r="G21" s="103" t="s">
        <v>107</v>
      </c>
      <c r="J21" s="100" t="s">
        <v>107</v>
      </c>
    </row>
    <row r="22" spans="1:16">
      <c r="L22" s="100" t="s">
        <v>107</v>
      </c>
    </row>
    <row r="23" spans="1:16">
      <c r="A23" s="104"/>
      <c r="B23" s="104"/>
    </row>
    <row r="24" spans="1:16">
      <c r="A24" s="105"/>
      <c r="B24" s="104"/>
    </row>
    <row r="25" spans="1:16">
      <c r="A25" s="105"/>
      <c r="B25" s="104"/>
    </row>
    <row r="26" spans="1:16">
      <c r="A26" s="105"/>
      <c r="B26" s="104"/>
    </row>
    <row r="27" spans="1:16">
      <c r="A27" s="104"/>
      <c r="B27" s="104"/>
    </row>
  </sheetData>
  <mergeCells count="9">
    <mergeCell ref="A1:K1"/>
    <mergeCell ref="A2:K2"/>
    <mergeCell ref="A3:K3"/>
    <mergeCell ref="A4:K4"/>
    <mergeCell ref="A5:A6"/>
    <mergeCell ref="B5:C5"/>
    <mergeCell ref="D5:E5"/>
    <mergeCell ref="F5:G5"/>
    <mergeCell ref="J5:K5"/>
  </mergeCells>
  <pageMargins left="1.25" right="0.75" top="1" bottom="1" header="0.5" footer="0.5"/>
  <pageSetup paperSize="9" scale="69"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P129"/>
  <sheetViews>
    <sheetView zoomScaleSheetLayoutView="100" workbookViewId="0">
      <selection activeCell="S20" sqref="S20"/>
    </sheetView>
  </sheetViews>
  <sheetFormatPr defaultRowHeight="24.95" customHeight="1"/>
  <cols>
    <col min="1" max="1" width="6.28515625" style="98" customWidth="1"/>
    <col min="2" max="2" width="29.7109375" style="94" bestFit="1" customWidth="1"/>
    <col min="3" max="3" width="8" style="94" bestFit="1" customWidth="1"/>
    <col min="4" max="6" width="10.7109375" style="94" bestFit="1" customWidth="1"/>
    <col min="7" max="7" width="10.42578125" style="94" customWidth="1"/>
    <col min="8" max="9" width="10.7109375" style="94" bestFit="1" customWidth="1"/>
    <col min="10" max="13" width="9.28515625" style="94" customWidth="1"/>
    <col min="14" max="14" width="5.5703125" style="94" customWidth="1"/>
    <col min="15" max="256" width="9.140625" style="94"/>
    <col min="257" max="257" width="6.28515625" style="94" customWidth="1"/>
    <col min="258" max="258" width="29.7109375" style="94" bestFit="1" customWidth="1"/>
    <col min="259" max="259" width="8" style="94" bestFit="1" customWidth="1"/>
    <col min="260" max="262" width="10.7109375" style="94" bestFit="1" customWidth="1"/>
    <col min="263" max="263" width="10.42578125" style="94" customWidth="1"/>
    <col min="264" max="265" width="10.7109375" style="94" bestFit="1" customWidth="1"/>
    <col min="266" max="269" width="9.28515625" style="94" customWidth="1"/>
    <col min="270" max="270" width="5.5703125" style="94" customWidth="1"/>
    <col min="271" max="512" width="9.140625" style="94"/>
    <col min="513" max="513" width="6.28515625" style="94" customWidth="1"/>
    <col min="514" max="514" width="29.7109375" style="94" bestFit="1" customWidth="1"/>
    <col min="515" max="515" width="8" style="94" bestFit="1" customWidth="1"/>
    <col min="516" max="518" width="10.7109375" style="94" bestFit="1" customWidth="1"/>
    <col min="519" max="519" width="10.42578125" style="94" customWidth="1"/>
    <col min="520" max="521" width="10.7109375" style="94" bestFit="1" customWidth="1"/>
    <col min="522" max="525" width="9.28515625" style="94" customWidth="1"/>
    <col min="526" max="526" width="5.5703125" style="94" customWidth="1"/>
    <col min="527" max="768" width="9.140625" style="94"/>
    <col min="769" max="769" width="6.28515625" style="94" customWidth="1"/>
    <col min="770" max="770" width="29.7109375" style="94" bestFit="1" customWidth="1"/>
    <col min="771" max="771" width="8" style="94" bestFit="1" customWidth="1"/>
    <col min="772" max="774" width="10.7109375" style="94" bestFit="1" customWidth="1"/>
    <col min="775" max="775" width="10.42578125" style="94" customWidth="1"/>
    <col min="776" max="777" width="10.7109375" style="94" bestFit="1" customWidth="1"/>
    <col min="778" max="781" width="9.28515625" style="94" customWidth="1"/>
    <col min="782" max="782" width="5.5703125" style="94" customWidth="1"/>
    <col min="783" max="1024" width="9.140625" style="94"/>
    <col min="1025" max="1025" width="6.28515625" style="94" customWidth="1"/>
    <col min="1026" max="1026" width="29.7109375" style="94" bestFit="1" customWidth="1"/>
    <col min="1027" max="1027" width="8" style="94" bestFit="1" customWidth="1"/>
    <col min="1028" max="1030" width="10.7109375" style="94" bestFit="1" customWidth="1"/>
    <col min="1031" max="1031" width="10.42578125" style="94" customWidth="1"/>
    <col min="1032" max="1033" width="10.7109375" style="94" bestFit="1" customWidth="1"/>
    <col min="1034" max="1037" width="9.28515625" style="94" customWidth="1"/>
    <col min="1038" max="1038" width="5.5703125" style="94" customWidth="1"/>
    <col min="1039" max="1280" width="9.140625" style="94"/>
    <col min="1281" max="1281" width="6.28515625" style="94" customWidth="1"/>
    <col min="1282" max="1282" width="29.7109375" style="94" bestFit="1" customWidth="1"/>
    <col min="1283" max="1283" width="8" style="94" bestFit="1" customWidth="1"/>
    <col min="1284" max="1286" width="10.7109375" style="94" bestFit="1" customWidth="1"/>
    <col min="1287" max="1287" width="10.42578125" style="94" customWidth="1"/>
    <col min="1288" max="1289" width="10.7109375" style="94" bestFit="1" customWidth="1"/>
    <col min="1290" max="1293" width="9.28515625" style="94" customWidth="1"/>
    <col min="1294" max="1294" width="5.5703125" style="94" customWidth="1"/>
    <col min="1295" max="1536" width="9.140625" style="94"/>
    <col min="1537" max="1537" width="6.28515625" style="94" customWidth="1"/>
    <col min="1538" max="1538" width="29.7109375" style="94" bestFit="1" customWidth="1"/>
    <col min="1539" max="1539" width="8" style="94" bestFit="1" customWidth="1"/>
    <col min="1540" max="1542" width="10.7109375" style="94" bestFit="1" customWidth="1"/>
    <col min="1543" max="1543" width="10.42578125" style="94" customWidth="1"/>
    <col min="1544" max="1545" width="10.7109375" style="94" bestFit="1" customWidth="1"/>
    <col min="1546" max="1549" width="9.28515625" style="94" customWidth="1"/>
    <col min="1550" max="1550" width="5.5703125" style="94" customWidth="1"/>
    <col min="1551" max="1792" width="9.140625" style="94"/>
    <col min="1793" max="1793" width="6.28515625" style="94" customWidth="1"/>
    <col min="1794" max="1794" width="29.7109375" style="94" bestFit="1" customWidth="1"/>
    <col min="1795" max="1795" width="8" style="94" bestFit="1" customWidth="1"/>
    <col min="1796" max="1798" width="10.7109375" style="94" bestFit="1" customWidth="1"/>
    <col min="1799" max="1799" width="10.42578125" style="94" customWidth="1"/>
    <col min="1800" max="1801" width="10.7109375" style="94" bestFit="1" customWidth="1"/>
    <col min="1802" max="1805" width="9.28515625" style="94" customWidth="1"/>
    <col min="1806" max="1806" width="5.5703125" style="94" customWidth="1"/>
    <col min="1807" max="2048" width="9.140625" style="94"/>
    <col min="2049" max="2049" width="6.28515625" style="94" customWidth="1"/>
    <col min="2050" max="2050" width="29.7109375" style="94" bestFit="1" customWidth="1"/>
    <col min="2051" max="2051" width="8" style="94" bestFit="1" customWidth="1"/>
    <col min="2052" max="2054" width="10.7109375" style="94" bestFit="1" customWidth="1"/>
    <col min="2055" max="2055" width="10.42578125" style="94" customWidth="1"/>
    <col min="2056" max="2057" width="10.7109375" style="94" bestFit="1" customWidth="1"/>
    <col min="2058" max="2061" width="9.28515625" style="94" customWidth="1"/>
    <col min="2062" max="2062" width="5.5703125" style="94" customWidth="1"/>
    <col min="2063" max="2304" width="9.140625" style="94"/>
    <col min="2305" max="2305" width="6.28515625" style="94" customWidth="1"/>
    <col min="2306" max="2306" width="29.7109375" style="94" bestFit="1" customWidth="1"/>
    <col min="2307" max="2307" width="8" style="94" bestFit="1" customWidth="1"/>
    <col min="2308" max="2310" width="10.7109375" style="94" bestFit="1" customWidth="1"/>
    <col min="2311" max="2311" width="10.42578125" style="94" customWidth="1"/>
    <col min="2312" max="2313" width="10.7109375" style="94" bestFit="1" customWidth="1"/>
    <col min="2314" max="2317" width="9.28515625" style="94" customWidth="1"/>
    <col min="2318" max="2318" width="5.5703125" style="94" customWidth="1"/>
    <col min="2319" max="2560" width="9.140625" style="94"/>
    <col min="2561" max="2561" width="6.28515625" style="94" customWidth="1"/>
    <col min="2562" max="2562" width="29.7109375" style="94" bestFit="1" customWidth="1"/>
    <col min="2563" max="2563" width="8" style="94" bestFit="1" customWidth="1"/>
    <col min="2564" max="2566" width="10.7109375" style="94" bestFit="1" customWidth="1"/>
    <col min="2567" max="2567" width="10.42578125" style="94" customWidth="1"/>
    <col min="2568" max="2569" width="10.7109375" style="94" bestFit="1" customWidth="1"/>
    <col min="2570" max="2573" width="9.28515625" style="94" customWidth="1"/>
    <col min="2574" max="2574" width="5.5703125" style="94" customWidth="1"/>
    <col min="2575" max="2816" width="9.140625" style="94"/>
    <col min="2817" max="2817" width="6.28515625" style="94" customWidth="1"/>
    <col min="2818" max="2818" width="29.7109375" style="94" bestFit="1" customWidth="1"/>
    <col min="2819" max="2819" width="8" style="94" bestFit="1" customWidth="1"/>
    <col min="2820" max="2822" width="10.7109375" style="94" bestFit="1" customWidth="1"/>
    <col min="2823" max="2823" width="10.42578125" style="94" customWidth="1"/>
    <col min="2824" max="2825" width="10.7109375" style="94" bestFit="1" customWidth="1"/>
    <col min="2826" max="2829" width="9.28515625" style="94" customWidth="1"/>
    <col min="2830" max="2830" width="5.5703125" style="94" customWidth="1"/>
    <col min="2831" max="3072" width="9.140625" style="94"/>
    <col min="3073" max="3073" width="6.28515625" style="94" customWidth="1"/>
    <col min="3074" max="3074" width="29.7109375" style="94" bestFit="1" customWidth="1"/>
    <col min="3075" max="3075" width="8" style="94" bestFit="1" customWidth="1"/>
    <col min="3076" max="3078" width="10.7109375" style="94" bestFit="1" customWidth="1"/>
    <col min="3079" max="3079" width="10.42578125" style="94" customWidth="1"/>
    <col min="3080" max="3081" width="10.7109375" style="94" bestFit="1" customWidth="1"/>
    <col min="3082" max="3085" width="9.28515625" style="94" customWidth="1"/>
    <col min="3086" max="3086" width="5.5703125" style="94" customWidth="1"/>
    <col min="3087" max="3328" width="9.140625" style="94"/>
    <col min="3329" max="3329" width="6.28515625" style="94" customWidth="1"/>
    <col min="3330" max="3330" width="29.7109375" style="94" bestFit="1" customWidth="1"/>
    <col min="3331" max="3331" width="8" style="94" bestFit="1" customWidth="1"/>
    <col min="3332" max="3334" width="10.7109375" style="94" bestFit="1" customWidth="1"/>
    <col min="3335" max="3335" width="10.42578125" style="94" customWidth="1"/>
    <col min="3336" max="3337" width="10.7109375" style="94" bestFit="1" customWidth="1"/>
    <col min="3338" max="3341" width="9.28515625" style="94" customWidth="1"/>
    <col min="3342" max="3342" width="5.5703125" style="94" customWidth="1"/>
    <col min="3343" max="3584" width="9.140625" style="94"/>
    <col min="3585" max="3585" width="6.28515625" style="94" customWidth="1"/>
    <col min="3586" max="3586" width="29.7109375" style="94" bestFit="1" customWidth="1"/>
    <col min="3587" max="3587" width="8" style="94" bestFit="1" customWidth="1"/>
    <col min="3588" max="3590" width="10.7109375" style="94" bestFit="1" customWidth="1"/>
    <col min="3591" max="3591" width="10.42578125" style="94" customWidth="1"/>
    <col min="3592" max="3593" width="10.7109375" style="94" bestFit="1" customWidth="1"/>
    <col min="3594" max="3597" width="9.28515625" style="94" customWidth="1"/>
    <col min="3598" max="3598" width="5.5703125" style="94" customWidth="1"/>
    <col min="3599" max="3840" width="9.140625" style="94"/>
    <col min="3841" max="3841" width="6.28515625" style="94" customWidth="1"/>
    <col min="3842" max="3842" width="29.7109375" style="94" bestFit="1" customWidth="1"/>
    <col min="3843" max="3843" width="8" style="94" bestFit="1" customWidth="1"/>
    <col min="3844" max="3846" width="10.7109375" style="94" bestFit="1" customWidth="1"/>
    <col min="3847" max="3847" width="10.42578125" style="94" customWidth="1"/>
    <col min="3848" max="3849" width="10.7109375" style="94" bestFit="1" customWidth="1"/>
    <col min="3850" max="3853" width="9.28515625" style="94" customWidth="1"/>
    <col min="3854" max="3854" width="5.5703125" style="94" customWidth="1"/>
    <col min="3855" max="4096" width="9.140625" style="94"/>
    <col min="4097" max="4097" width="6.28515625" style="94" customWidth="1"/>
    <col min="4098" max="4098" width="29.7109375" style="94" bestFit="1" customWidth="1"/>
    <col min="4099" max="4099" width="8" style="94" bestFit="1" customWidth="1"/>
    <col min="4100" max="4102" width="10.7109375" style="94" bestFit="1" customWidth="1"/>
    <col min="4103" max="4103" width="10.42578125" style="94" customWidth="1"/>
    <col min="4104" max="4105" width="10.7109375" style="94" bestFit="1" customWidth="1"/>
    <col min="4106" max="4109" width="9.28515625" style="94" customWidth="1"/>
    <col min="4110" max="4110" width="5.5703125" style="94" customWidth="1"/>
    <col min="4111" max="4352" width="9.140625" style="94"/>
    <col min="4353" max="4353" width="6.28515625" style="94" customWidth="1"/>
    <col min="4354" max="4354" width="29.7109375" style="94" bestFit="1" customWidth="1"/>
    <col min="4355" max="4355" width="8" style="94" bestFit="1" customWidth="1"/>
    <col min="4356" max="4358" width="10.7109375" style="94" bestFit="1" customWidth="1"/>
    <col min="4359" max="4359" width="10.42578125" style="94" customWidth="1"/>
    <col min="4360" max="4361" width="10.7109375" style="94" bestFit="1" customWidth="1"/>
    <col min="4362" max="4365" width="9.28515625" style="94" customWidth="1"/>
    <col min="4366" max="4366" width="5.5703125" style="94" customWidth="1"/>
    <col min="4367" max="4608" width="9.140625" style="94"/>
    <col min="4609" max="4609" width="6.28515625" style="94" customWidth="1"/>
    <col min="4610" max="4610" width="29.7109375" style="94" bestFit="1" customWidth="1"/>
    <col min="4611" max="4611" width="8" style="94" bestFit="1" customWidth="1"/>
    <col min="4612" max="4614" width="10.7109375" style="94" bestFit="1" customWidth="1"/>
    <col min="4615" max="4615" width="10.42578125" style="94" customWidth="1"/>
    <col min="4616" max="4617" width="10.7109375" style="94" bestFit="1" customWidth="1"/>
    <col min="4618" max="4621" width="9.28515625" style="94" customWidth="1"/>
    <col min="4622" max="4622" width="5.5703125" style="94" customWidth="1"/>
    <col min="4623" max="4864" width="9.140625" style="94"/>
    <col min="4865" max="4865" width="6.28515625" style="94" customWidth="1"/>
    <col min="4866" max="4866" width="29.7109375" style="94" bestFit="1" customWidth="1"/>
    <col min="4867" max="4867" width="8" style="94" bestFit="1" customWidth="1"/>
    <col min="4868" max="4870" width="10.7109375" style="94" bestFit="1" customWidth="1"/>
    <col min="4871" max="4871" width="10.42578125" style="94" customWidth="1"/>
    <col min="4872" max="4873" width="10.7109375" style="94" bestFit="1" customWidth="1"/>
    <col min="4874" max="4877" width="9.28515625" style="94" customWidth="1"/>
    <col min="4878" max="4878" width="5.5703125" style="94" customWidth="1"/>
    <col min="4879" max="5120" width="9.140625" style="94"/>
    <col min="5121" max="5121" width="6.28515625" style="94" customWidth="1"/>
    <col min="5122" max="5122" width="29.7109375" style="94" bestFit="1" customWidth="1"/>
    <col min="5123" max="5123" width="8" style="94" bestFit="1" customWidth="1"/>
    <col min="5124" max="5126" width="10.7109375" style="94" bestFit="1" customWidth="1"/>
    <col min="5127" max="5127" width="10.42578125" style="94" customWidth="1"/>
    <col min="5128" max="5129" width="10.7109375" style="94" bestFit="1" customWidth="1"/>
    <col min="5130" max="5133" width="9.28515625" style="94" customWidth="1"/>
    <col min="5134" max="5134" width="5.5703125" style="94" customWidth="1"/>
    <col min="5135" max="5376" width="9.140625" style="94"/>
    <col min="5377" max="5377" width="6.28515625" style="94" customWidth="1"/>
    <col min="5378" max="5378" width="29.7109375" style="94" bestFit="1" customWidth="1"/>
    <col min="5379" max="5379" width="8" style="94" bestFit="1" customWidth="1"/>
    <col min="5380" max="5382" width="10.7109375" style="94" bestFit="1" customWidth="1"/>
    <col min="5383" max="5383" width="10.42578125" style="94" customWidth="1"/>
    <col min="5384" max="5385" width="10.7109375" style="94" bestFit="1" customWidth="1"/>
    <col min="5386" max="5389" width="9.28515625" style="94" customWidth="1"/>
    <col min="5390" max="5390" width="5.5703125" style="94" customWidth="1"/>
    <col min="5391" max="5632" width="9.140625" style="94"/>
    <col min="5633" max="5633" width="6.28515625" style="94" customWidth="1"/>
    <col min="5634" max="5634" width="29.7109375" style="94" bestFit="1" customWidth="1"/>
    <col min="5635" max="5635" width="8" style="94" bestFit="1" customWidth="1"/>
    <col min="5636" max="5638" width="10.7109375" style="94" bestFit="1" customWidth="1"/>
    <col min="5639" max="5639" width="10.42578125" style="94" customWidth="1"/>
    <col min="5640" max="5641" width="10.7109375" style="94" bestFit="1" customWidth="1"/>
    <col min="5642" max="5645" width="9.28515625" style="94" customWidth="1"/>
    <col min="5646" max="5646" width="5.5703125" style="94" customWidth="1"/>
    <col min="5647" max="5888" width="9.140625" style="94"/>
    <col min="5889" max="5889" width="6.28515625" style="94" customWidth="1"/>
    <col min="5890" max="5890" width="29.7109375" style="94" bestFit="1" customWidth="1"/>
    <col min="5891" max="5891" width="8" style="94" bestFit="1" customWidth="1"/>
    <col min="5892" max="5894" width="10.7109375" style="94" bestFit="1" customWidth="1"/>
    <col min="5895" max="5895" width="10.42578125" style="94" customWidth="1"/>
    <col min="5896" max="5897" width="10.7109375" style="94" bestFit="1" customWidth="1"/>
    <col min="5898" max="5901" width="9.28515625" style="94" customWidth="1"/>
    <col min="5902" max="5902" width="5.5703125" style="94" customWidth="1"/>
    <col min="5903" max="6144" width="9.140625" style="94"/>
    <col min="6145" max="6145" width="6.28515625" style="94" customWidth="1"/>
    <col min="6146" max="6146" width="29.7109375" style="94" bestFit="1" customWidth="1"/>
    <col min="6147" max="6147" width="8" style="94" bestFit="1" customWidth="1"/>
    <col min="6148" max="6150" width="10.7109375" style="94" bestFit="1" customWidth="1"/>
    <col min="6151" max="6151" width="10.42578125" style="94" customWidth="1"/>
    <col min="6152" max="6153" width="10.7109375" style="94" bestFit="1" customWidth="1"/>
    <col min="6154" max="6157" width="9.28515625" style="94" customWidth="1"/>
    <col min="6158" max="6158" width="5.5703125" style="94" customWidth="1"/>
    <col min="6159" max="6400" width="9.140625" style="94"/>
    <col min="6401" max="6401" width="6.28515625" style="94" customWidth="1"/>
    <col min="6402" max="6402" width="29.7109375" style="94" bestFit="1" customWidth="1"/>
    <col min="6403" max="6403" width="8" style="94" bestFit="1" customWidth="1"/>
    <col min="6404" max="6406" width="10.7109375" style="94" bestFit="1" customWidth="1"/>
    <col min="6407" max="6407" width="10.42578125" style="94" customWidth="1"/>
    <col min="6408" max="6409" width="10.7109375" style="94" bestFit="1" customWidth="1"/>
    <col min="6410" max="6413" width="9.28515625" style="94" customWidth="1"/>
    <col min="6414" max="6414" width="5.5703125" style="94" customWidth="1"/>
    <col min="6415" max="6656" width="9.140625" style="94"/>
    <col min="6657" max="6657" width="6.28515625" style="94" customWidth="1"/>
    <col min="6658" max="6658" width="29.7109375" style="94" bestFit="1" customWidth="1"/>
    <col min="6659" max="6659" width="8" style="94" bestFit="1" customWidth="1"/>
    <col min="6660" max="6662" width="10.7109375" style="94" bestFit="1" customWidth="1"/>
    <col min="6663" max="6663" width="10.42578125" style="94" customWidth="1"/>
    <col min="6664" max="6665" width="10.7109375" style="94" bestFit="1" customWidth="1"/>
    <col min="6666" max="6669" width="9.28515625" style="94" customWidth="1"/>
    <col min="6670" max="6670" width="5.5703125" style="94" customWidth="1"/>
    <col min="6671" max="6912" width="9.140625" style="94"/>
    <col min="6913" max="6913" width="6.28515625" style="94" customWidth="1"/>
    <col min="6914" max="6914" width="29.7109375" style="94" bestFit="1" customWidth="1"/>
    <col min="6915" max="6915" width="8" style="94" bestFit="1" customWidth="1"/>
    <col min="6916" max="6918" width="10.7109375" style="94" bestFit="1" customWidth="1"/>
    <col min="6919" max="6919" width="10.42578125" style="94" customWidth="1"/>
    <col min="6920" max="6921" width="10.7109375" style="94" bestFit="1" customWidth="1"/>
    <col min="6922" max="6925" width="9.28515625" style="94" customWidth="1"/>
    <col min="6926" max="6926" width="5.5703125" style="94" customWidth="1"/>
    <col min="6927" max="7168" width="9.140625" style="94"/>
    <col min="7169" max="7169" width="6.28515625" style="94" customWidth="1"/>
    <col min="7170" max="7170" width="29.7109375" style="94" bestFit="1" customWidth="1"/>
    <col min="7171" max="7171" width="8" style="94" bestFit="1" customWidth="1"/>
    <col min="7172" max="7174" width="10.7109375" style="94" bestFit="1" customWidth="1"/>
    <col min="7175" max="7175" width="10.42578125" style="94" customWidth="1"/>
    <col min="7176" max="7177" width="10.7109375" style="94" bestFit="1" customWidth="1"/>
    <col min="7178" max="7181" width="9.28515625" style="94" customWidth="1"/>
    <col min="7182" max="7182" width="5.5703125" style="94" customWidth="1"/>
    <col min="7183" max="7424" width="9.140625" style="94"/>
    <col min="7425" max="7425" width="6.28515625" style="94" customWidth="1"/>
    <col min="7426" max="7426" width="29.7109375" style="94" bestFit="1" customWidth="1"/>
    <col min="7427" max="7427" width="8" style="94" bestFit="1" customWidth="1"/>
    <col min="7428" max="7430" width="10.7109375" style="94" bestFit="1" customWidth="1"/>
    <col min="7431" max="7431" width="10.42578125" style="94" customWidth="1"/>
    <col min="7432" max="7433" width="10.7109375" style="94" bestFit="1" customWidth="1"/>
    <col min="7434" max="7437" width="9.28515625" style="94" customWidth="1"/>
    <col min="7438" max="7438" width="5.5703125" style="94" customWidth="1"/>
    <col min="7439" max="7680" width="9.140625" style="94"/>
    <col min="7681" max="7681" width="6.28515625" style="94" customWidth="1"/>
    <col min="7682" max="7682" width="29.7109375" style="94" bestFit="1" customWidth="1"/>
    <col min="7683" max="7683" width="8" style="94" bestFit="1" customWidth="1"/>
    <col min="7684" max="7686" width="10.7109375" style="94" bestFit="1" customWidth="1"/>
    <col min="7687" max="7687" width="10.42578125" style="94" customWidth="1"/>
    <col min="7688" max="7689" width="10.7109375" style="94" bestFit="1" customWidth="1"/>
    <col min="7690" max="7693" width="9.28515625" style="94" customWidth="1"/>
    <col min="7694" max="7694" width="5.5703125" style="94" customWidth="1"/>
    <col min="7695" max="7936" width="9.140625" style="94"/>
    <col min="7937" max="7937" width="6.28515625" style="94" customWidth="1"/>
    <col min="7938" max="7938" width="29.7109375" style="94" bestFit="1" customWidth="1"/>
    <col min="7939" max="7939" width="8" style="94" bestFit="1" customWidth="1"/>
    <col min="7940" max="7942" width="10.7109375" style="94" bestFit="1" customWidth="1"/>
    <col min="7943" max="7943" width="10.42578125" style="94" customWidth="1"/>
    <col min="7944" max="7945" width="10.7109375" style="94" bestFit="1" customWidth="1"/>
    <col min="7946" max="7949" width="9.28515625" style="94" customWidth="1"/>
    <col min="7950" max="7950" width="5.5703125" style="94" customWidth="1"/>
    <col min="7951" max="8192" width="9.140625" style="94"/>
    <col min="8193" max="8193" width="6.28515625" style="94" customWidth="1"/>
    <col min="8194" max="8194" width="29.7109375" style="94" bestFit="1" customWidth="1"/>
    <col min="8195" max="8195" width="8" style="94" bestFit="1" customWidth="1"/>
    <col min="8196" max="8198" width="10.7109375" style="94" bestFit="1" customWidth="1"/>
    <col min="8199" max="8199" width="10.42578125" style="94" customWidth="1"/>
    <col min="8200" max="8201" width="10.7109375" style="94" bestFit="1" customWidth="1"/>
    <col min="8202" max="8205" width="9.28515625" style="94" customWidth="1"/>
    <col min="8206" max="8206" width="5.5703125" style="94" customWidth="1"/>
    <col min="8207" max="8448" width="9.140625" style="94"/>
    <col min="8449" max="8449" width="6.28515625" style="94" customWidth="1"/>
    <col min="8450" max="8450" width="29.7109375" style="94" bestFit="1" customWidth="1"/>
    <col min="8451" max="8451" width="8" style="94" bestFit="1" customWidth="1"/>
    <col min="8452" max="8454" width="10.7109375" style="94" bestFit="1" customWidth="1"/>
    <col min="8455" max="8455" width="10.42578125" style="94" customWidth="1"/>
    <col min="8456" max="8457" width="10.7109375" style="94" bestFit="1" customWidth="1"/>
    <col min="8458" max="8461" width="9.28515625" style="94" customWidth="1"/>
    <col min="8462" max="8462" width="5.5703125" style="94" customWidth="1"/>
    <col min="8463" max="8704" width="9.140625" style="94"/>
    <col min="8705" max="8705" width="6.28515625" style="94" customWidth="1"/>
    <col min="8706" max="8706" width="29.7109375" style="94" bestFit="1" customWidth="1"/>
    <col min="8707" max="8707" width="8" style="94" bestFit="1" customWidth="1"/>
    <col min="8708" max="8710" width="10.7109375" style="94" bestFit="1" customWidth="1"/>
    <col min="8711" max="8711" width="10.42578125" style="94" customWidth="1"/>
    <col min="8712" max="8713" width="10.7109375" style="94" bestFit="1" customWidth="1"/>
    <col min="8714" max="8717" width="9.28515625" style="94" customWidth="1"/>
    <col min="8718" max="8718" width="5.5703125" style="94" customWidth="1"/>
    <col min="8719" max="8960" width="9.140625" style="94"/>
    <col min="8961" max="8961" width="6.28515625" style="94" customWidth="1"/>
    <col min="8962" max="8962" width="29.7109375" style="94" bestFit="1" customWidth="1"/>
    <col min="8963" max="8963" width="8" style="94" bestFit="1" customWidth="1"/>
    <col min="8964" max="8966" width="10.7109375" style="94" bestFit="1" customWidth="1"/>
    <col min="8967" max="8967" width="10.42578125" style="94" customWidth="1"/>
    <col min="8968" max="8969" width="10.7109375" style="94" bestFit="1" customWidth="1"/>
    <col min="8970" max="8973" width="9.28515625" style="94" customWidth="1"/>
    <col min="8974" max="8974" width="5.5703125" style="94" customWidth="1"/>
    <col min="8975" max="9216" width="9.140625" style="94"/>
    <col min="9217" max="9217" width="6.28515625" style="94" customWidth="1"/>
    <col min="9218" max="9218" width="29.7109375" style="94" bestFit="1" customWidth="1"/>
    <col min="9219" max="9219" width="8" style="94" bestFit="1" customWidth="1"/>
    <col min="9220" max="9222" width="10.7109375" style="94" bestFit="1" customWidth="1"/>
    <col min="9223" max="9223" width="10.42578125" style="94" customWidth="1"/>
    <col min="9224" max="9225" width="10.7109375" style="94" bestFit="1" customWidth="1"/>
    <col min="9226" max="9229" width="9.28515625" style="94" customWidth="1"/>
    <col min="9230" max="9230" width="5.5703125" style="94" customWidth="1"/>
    <col min="9231" max="9472" width="9.140625" style="94"/>
    <col min="9473" max="9473" width="6.28515625" style="94" customWidth="1"/>
    <col min="9474" max="9474" width="29.7109375" style="94" bestFit="1" customWidth="1"/>
    <col min="9475" max="9475" width="8" style="94" bestFit="1" customWidth="1"/>
    <col min="9476" max="9478" width="10.7109375" style="94" bestFit="1" customWidth="1"/>
    <col min="9479" max="9479" width="10.42578125" style="94" customWidth="1"/>
    <col min="9480" max="9481" width="10.7109375" style="94" bestFit="1" customWidth="1"/>
    <col min="9482" max="9485" width="9.28515625" style="94" customWidth="1"/>
    <col min="9486" max="9486" width="5.5703125" style="94" customWidth="1"/>
    <col min="9487" max="9728" width="9.140625" style="94"/>
    <col min="9729" max="9729" width="6.28515625" style="94" customWidth="1"/>
    <col min="9730" max="9730" width="29.7109375" style="94" bestFit="1" customWidth="1"/>
    <col min="9731" max="9731" width="8" style="94" bestFit="1" customWidth="1"/>
    <col min="9732" max="9734" width="10.7109375" style="94" bestFit="1" customWidth="1"/>
    <col min="9735" max="9735" width="10.42578125" style="94" customWidth="1"/>
    <col min="9736" max="9737" width="10.7109375" style="94" bestFit="1" customWidth="1"/>
    <col min="9738" max="9741" width="9.28515625" style="94" customWidth="1"/>
    <col min="9742" max="9742" width="5.5703125" style="94" customWidth="1"/>
    <col min="9743" max="9984" width="9.140625" style="94"/>
    <col min="9985" max="9985" width="6.28515625" style="94" customWidth="1"/>
    <col min="9986" max="9986" width="29.7109375" style="94" bestFit="1" customWidth="1"/>
    <col min="9987" max="9987" width="8" style="94" bestFit="1" customWidth="1"/>
    <col min="9988" max="9990" width="10.7109375" style="94" bestFit="1" customWidth="1"/>
    <col min="9991" max="9991" width="10.42578125" style="94" customWidth="1"/>
    <col min="9992" max="9993" width="10.7109375" style="94" bestFit="1" customWidth="1"/>
    <col min="9994" max="9997" width="9.28515625" style="94" customWidth="1"/>
    <col min="9998" max="9998" width="5.5703125" style="94" customWidth="1"/>
    <col min="9999" max="10240" width="9.140625" style="94"/>
    <col min="10241" max="10241" width="6.28515625" style="94" customWidth="1"/>
    <col min="10242" max="10242" width="29.7109375" style="94" bestFit="1" customWidth="1"/>
    <col min="10243" max="10243" width="8" style="94" bestFit="1" customWidth="1"/>
    <col min="10244" max="10246" width="10.7109375" style="94" bestFit="1" customWidth="1"/>
    <col min="10247" max="10247" width="10.42578125" style="94" customWidth="1"/>
    <col min="10248" max="10249" width="10.7109375" style="94" bestFit="1" customWidth="1"/>
    <col min="10250" max="10253" width="9.28515625" style="94" customWidth="1"/>
    <col min="10254" max="10254" width="5.5703125" style="94" customWidth="1"/>
    <col min="10255" max="10496" width="9.140625" style="94"/>
    <col min="10497" max="10497" width="6.28515625" style="94" customWidth="1"/>
    <col min="10498" max="10498" width="29.7109375" style="94" bestFit="1" customWidth="1"/>
    <col min="10499" max="10499" width="8" style="94" bestFit="1" customWidth="1"/>
    <col min="10500" max="10502" width="10.7109375" style="94" bestFit="1" customWidth="1"/>
    <col min="10503" max="10503" width="10.42578125" style="94" customWidth="1"/>
    <col min="10504" max="10505" width="10.7109375" style="94" bestFit="1" customWidth="1"/>
    <col min="10506" max="10509" width="9.28515625" style="94" customWidth="1"/>
    <col min="10510" max="10510" width="5.5703125" style="94" customWidth="1"/>
    <col min="10511" max="10752" width="9.140625" style="94"/>
    <col min="10753" max="10753" width="6.28515625" style="94" customWidth="1"/>
    <col min="10754" max="10754" width="29.7109375" style="94" bestFit="1" customWidth="1"/>
    <col min="10755" max="10755" width="8" style="94" bestFit="1" customWidth="1"/>
    <col min="10756" max="10758" width="10.7109375" style="94" bestFit="1" customWidth="1"/>
    <col min="10759" max="10759" width="10.42578125" style="94" customWidth="1"/>
    <col min="10760" max="10761" width="10.7109375" style="94" bestFit="1" customWidth="1"/>
    <col min="10762" max="10765" width="9.28515625" style="94" customWidth="1"/>
    <col min="10766" max="10766" width="5.5703125" style="94" customWidth="1"/>
    <col min="10767" max="11008" width="9.140625" style="94"/>
    <col min="11009" max="11009" width="6.28515625" style="94" customWidth="1"/>
    <col min="11010" max="11010" width="29.7109375" style="94" bestFit="1" customWidth="1"/>
    <col min="11011" max="11011" width="8" style="94" bestFit="1" customWidth="1"/>
    <col min="11012" max="11014" width="10.7109375" style="94" bestFit="1" customWidth="1"/>
    <col min="11015" max="11015" width="10.42578125" style="94" customWidth="1"/>
    <col min="11016" max="11017" width="10.7109375" style="94" bestFit="1" customWidth="1"/>
    <col min="11018" max="11021" width="9.28515625" style="94" customWidth="1"/>
    <col min="11022" max="11022" width="5.5703125" style="94" customWidth="1"/>
    <col min="11023" max="11264" width="9.140625" style="94"/>
    <col min="11265" max="11265" width="6.28515625" style="94" customWidth="1"/>
    <col min="11266" max="11266" width="29.7109375" style="94" bestFit="1" customWidth="1"/>
    <col min="11267" max="11267" width="8" style="94" bestFit="1" customWidth="1"/>
    <col min="11268" max="11270" width="10.7109375" style="94" bestFit="1" customWidth="1"/>
    <col min="11271" max="11271" width="10.42578125" style="94" customWidth="1"/>
    <col min="11272" max="11273" width="10.7109375" style="94" bestFit="1" customWidth="1"/>
    <col min="11274" max="11277" width="9.28515625" style="94" customWidth="1"/>
    <col min="11278" max="11278" width="5.5703125" style="94" customWidth="1"/>
    <col min="11279" max="11520" width="9.140625" style="94"/>
    <col min="11521" max="11521" width="6.28515625" style="94" customWidth="1"/>
    <col min="11522" max="11522" width="29.7109375" style="94" bestFit="1" customWidth="1"/>
    <col min="11523" max="11523" width="8" style="94" bestFit="1" customWidth="1"/>
    <col min="11524" max="11526" width="10.7109375" style="94" bestFit="1" customWidth="1"/>
    <col min="11527" max="11527" width="10.42578125" style="94" customWidth="1"/>
    <col min="11528" max="11529" width="10.7109375" style="94" bestFit="1" customWidth="1"/>
    <col min="11530" max="11533" width="9.28515625" style="94" customWidth="1"/>
    <col min="11534" max="11534" width="5.5703125" style="94" customWidth="1"/>
    <col min="11535" max="11776" width="9.140625" style="94"/>
    <col min="11777" max="11777" width="6.28515625" style="94" customWidth="1"/>
    <col min="11778" max="11778" width="29.7109375" style="94" bestFit="1" customWidth="1"/>
    <col min="11779" max="11779" width="8" style="94" bestFit="1" customWidth="1"/>
    <col min="11780" max="11782" width="10.7109375" style="94" bestFit="1" customWidth="1"/>
    <col min="11783" max="11783" width="10.42578125" style="94" customWidth="1"/>
    <col min="11784" max="11785" width="10.7109375" style="94" bestFit="1" customWidth="1"/>
    <col min="11786" max="11789" width="9.28515625" style="94" customWidth="1"/>
    <col min="11790" max="11790" width="5.5703125" style="94" customWidth="1"/>
    <col min="11791" max="12032" width="9.140625" style="94"/>
    <col min="12033" max="12033" width="6.28515625" style="94" customWidth="1"/>
    <col min="12034" max="12034" width="29.7109375" style="94" bestFit="1" customWidth="1"/>
    <col min="12035" max="12035" width="8" style="94" bestFit="1" customWidth="1"/>
    <col min="12036" max="12038" width="10.7109375" style="94" bestFit="1" customWidth="1"/>
    <col min="12039" max="12039" width="10.42578125" style="94" customWidth="1"/>
    <col min="12040" max="12041" width="10.7109375" style="94" bestFit="1" customWidth="1"/>
    <col min="12042" max="12045" width="9.28515625" style="94" customWidth="1"/>
    <col min="12046" max="12046" width="5.5703125" style="94" customWidth="1"/>
    <col min="12047" max="12288" width="9.140625" style="94"/>
    <col min="12289" max="12289" width="6.28515625" style="94" customWidth="1"/>
    <col min="12290" max="12290" width="29.7109375" style="94" bestFit="1" customWidth="1"/>
    <col min="12291" max="12291" width="8" style="94" bestFit="1" customWidth="1"/>
    <col min="12292" max="12294" width="10.7109375" style="94" bestFit="1" customWidth="1"/>
    <col min="12295" max="12295" width="10.42578125" style="94" customWidth="1"/>
    <col min="12296" max="12297" width="10.7109375" style="94" bestFit="1" customWidth="1"/>
    <col min="12298" max="12301" width="9.28515625" style="94" customWidth="1"/>
    <col min="12302" max="12302" width="5.5703125" style="94" customWidth="1"/>
    <col min="12303" max="12544" width="9.140625" style="94"/>
    <col min="12545" max="12545" width="6.28515625" style="94" customWidth="1"/>
    <col min="12546" max="12546" width="29.7109375" style="94" bestFit="1" customWidth="1"/>
    <col min="12547" max="12547" width="8" style="94" bestFit="1" customWidth="1"/>
    <col min="12548" max="12550" width="10.7109375" style="94" bestFit="1" customWidth="1"/>
    <col min="12551" max="12551" width="10.42578125" style="94" customWidth="1"/>
    <col min="12552" max="12553" width="10.7109375" style="94" bestFit="1" customWidth="1"/>
    <col min="12554" max="12557" width="9.28515625" style="94" customWidth="1"/>
    <col min="12558" max="12558" width="5.5703125" style="94" customWidth="1"/>
    <col min="12559" max="12800" width="9.140625" style="94"/>
    <col min="12801" max="12801" width="6.28515625" style="94" customWidth="1"/>
    <col min="12802" max="12802" width="29.7109375" style="94" bestFit="1" customWidth="1"/>
    <col min="12803" max="12803" width="8" style="94" bestFit="1" customWidth="1"/>
    <col min="12804" max="12806" width="10.7109375" style="94" bestFit="1" customWidth="1"/>
    <col min="12807" max="12807" width="10.42578125" style="94" customWidth="1"/>
    <col min="12808" max="12809" width="10.7109375" style="94" bestFit="1" customWidth="1"/>
    <col min="12810" max="12813" width="9.28515625" style="94" customWidth="1"/>
    <col min="12814" max="12814" width="5.5703125" style="94" customWidth="1"/>
    <col min="12815" max="13056" width="9.140625" style="94"/>
    <col min="13057" max="13057" width="6.28515625" style="94" customWidth="1"/>
    <col min="13058" max="13058" width="29.7109375" style="94" bestFit="1" customWidth="1"/>
    <col min="13059" max="13059" width="8" style="94" bestFit="1" customWidth="1"/>
    <col min="13060" max="13062" width="10.7109375" style="94" bestFit="1" customWidth="1"/>
    <col min="13063" max="13063" width="10.42578125" style="94" customWidth="1"/>
    <col min="13064" max="13065" width="10.7109375" style="94" bestFit="1" customWidth="1"/>
    <col min="13066" max="13069" width="9.28515625" style="94" customWidth="1"/>
    <col min="13070" max="13070" width="5.5703125" style="94" customWidth="1"/>
    <col min="13071" max="13312" width="9.140625" style="94"/>
    <col min="13313" max="13313" width="6.28515625" style="94" customWidth="1"/>
    <col min="13314" max="13314" width="29.7109375" style="94" bestFit="1" customWidth="1"/>
    <col min="13315" max="13315" width="8" style="94" bestFit="1" customWidth="1"/>
    <col min="13316" max="13318" width="10.7109375" style="94" bestFit="1" customWidth="1"/>
    <col min="13319" max="13319" width="10.42578125" style="94" customWidth="1"/>
    <col min="13320" max="13321" width="10.7109375" style="94" bestFit="1" customWidth="1"/>
    <col min="13322" max="13325" width="9.28515625" style="94" customWidth="1"/>
    <col min="13326" max="13326" width="5.5703125" style="94" customWidth="1"/>
    <col min="13327" max="13568" width="9.140625" style="94"/>
    <col min="13569" max="13569" width="6.28515625" style="94" customWidth="1"/>
    <col min="13570" max="13570" width="29.7109375" style="94" bestFit="1" customWidth="1"/>
    <col min="13571" max="13571" width="8" style="94" bestFit="1" customWidth="1"/>
    <col min="13572" max="13574" width="10.7109375" style="94" bestFit="1" customWidth="1"/>
    <col min="13575" max="13575" width="10.42578125" style="94" customWidth="1"/>
    <col min="13576" max="13577" width="10.7109375" style="94" bestFit="1" customWidth="1"/>
    <col min="13578" max="13581" width="9.28515625" style="94" customWidth="1"/>
    <col min="13582" max="13582" width="5.5703125" style="94" customWidth="1"/>
    <col min="13583" max="13824" width="9.140625" style="94"/>
    <col min="13825" max="13825" width="6.28515625" style="94" customWidth="1"/>
    <col min="13826" max="13826" width="29.7109375" style="94" bestFit="1" customWidth="1"/>
    <col min="13827" max="13827" width="8" style="94" bestFit="1" customWidth="1"/>
    <col min="13828" max="13830" width="10.7109375" style="94" bestFit="1" customWidth="1"/>
    <col min="13831" max="13831" width="10.42578125" style="94" customWidth="1"/>
    <col min="13832" max="13833" width="10.7109375" style="94" bestFit="1" customWidth="1"/>
    <col min="13834" max="13837" width="9.28515625" style="94" customWidth="1"/>
    <col min="13838" max="13838" width="5.5703125" style="94" customWidth="1"/>
    <col min="13839" max="14080" width="9.140625" style="94"/>
    <col min="14081" max="14081" width="6.28515625" style="94" customWidth="1"/>
    <col min="14082" max="14082" width="29.7109375" style="94" bestFit="1" customWidth="1"/>
    <col min="14083" max="14083" width="8" style="94" bestFit="1" customWidth="1"/>
    <col min="14084" max="14086" width="10.7109375" style="94" bestFit="1" customWidth="1"/>
    <col min="14087" max="14087" width="10.42578125" style="94" customWidth="1"/>
    <col min="14088" max="14089" width="10.7109375" style="94" bestFit="1" customWidth="1"/>
    <col min="14090" max="14093" width="9.28515625" style="94" customWidth="1"/>
    <col min="14094" max="14094" width="5.5703125" style="94" customWidth="1"/>
    <col min="14095" max="14336" width="9.140625" style="94"/>
    <col min="14337" max="14337" width="6.28515625" style="94" customWidth="1"/>
    <col min="14338" max="14338" width="29.7109375" style="94" bestFit="1" customWidth="1"/>
    <col min="14339" max="14339" width="8" style="94" bestFit="1" customWidth="1"/>
    <col min="14340" max="14342" width="10.7109375" style="94" bestFit="1" customWidth="1"/>
    <col min="14343" max="14343" width="10.42578125" style="94" customWidth="1"/>
    <col min="14344" max="14345" width="10.7109375" style="94" bestFit="1" customWidth="1"/>
    <col min="14346" max="14349" width="9.28515625" style="94" customWidth="1"/>
    <col min="14350" max="14350" width="5.5703125" style="94" customWidth="1"/>
    <col min="14351" max="14592" width="9.140625" style="94"/>
    <col min="14593" max="14593" width="6.28515625" style="94" customWidth="1"/>
    <col min="14594" max="14594" width="29.7109375" style="94" bestFit="1" customWidth="1"/>
    <col min="14595" max="14595" width="8" style="94" bestFit="1" customWidth="1"/>
    <col min="14596" max="14598" width="10.7109375" style="94" bestFit="1" customWidth="1"/>
    <col min="14599" max="14599" width="10.42578125" style="94" customWidth="1"/>
    <col min="14600" max="14601" width="10.7109375" style="94" bestFit="1" customWidth="1"/>
    <col min="14602" max="14605" width="9.28515625" style="94" customWidth="1"/>
    <col min="14606" max="14606" width="5.5703125" style="94" customWidth="1"/>
    <col min="14607" max="14848" width="9.140625" style="94"/>
    <col min="14849" max="14849" width="6.28515625" style="94" customWidth="1"/>
    <col min="14850" max="14850" width="29.7109375" style="94" bestFit="1" customWidth="1"/>
    <col min="14851" max="14851" width="8" style="94" bestFit="1" customWidth="1"/>
    <col min="14852" max="14854" width="10.7109375" style="94" bestFit="1" customWidth="1"/>
    <col min="14855" max="14855" width="10.42578125" style="94" customWidth="1"/>
    <col min="14856" max="14857" width="10.7109375" style="94" bestFit="1" customWidth="1"/>
    <col min="14858" max="14861" width="9.28515625" style="94" customWidth="1"/>
    <col min="14862" max="14862" width="5.5703125" style="94" customWidth="1"/>
    <col min="14863" max="15104" width="9.140625" style="94"/>
    <col min="15105" max="15105" width="6.28515625" style="94" customWidth="1"/>
    <col min="15106" max="15106" width="29.7109375" style="94" bestFit="1" customWidth="1"/>
    <col min="15107" max="15107" width="8" style="94" bestFit="1" customWidth="1"/>
    <col min="15108" max="15110" width="10.7109375" style="94" bestFit="1" customWidth="1"/>
    <col min="15111" max="15111" width="10.42578125" style="94" customWidth="1"/>
    <col min="15112" max="15113" width="10.7109375" style="94" bestFit="1" customWidth="1"/>
    <col min="15114" max="15117" width="9.28515625" style="94" customWidth="1"/>
    <col min="15118" max="15118" width="5.5703125" style="94" customWidth="1"/>
    <col min="15119" max="15360" width="9.140625" style="94"/>
    <col min="15361" max="15361" width="6.28515625" style="94" customWidth="1"/>
    <col min="15362" max="15362" width="29.7109375" style="94" bestFit="1" customWidth="1"/>
    <col min="15363" max="15363" width="8" style="94" bestFit="1" customWidth="1"/>
    <col min="15364" max="15366" width="10.7109375" style="94" bestFit="1" customWidth="1"/>
    <col min="15367" max="15367" width="10.42578125" style="94" customWidth="1"/>
    <col min="15368" max="15369" width="10.7109375" style="94" bestFit="1" customWidth="1"/>
    <col min="15370" max="15373" width="9.28515625" style="94" customWidth="1"/>
    <col min="15374" max="15374" width="5.5703125" style="94" customWidth="1"/>
    <col min="15375" max="15616" width="9.140625" style="94"/>
    <col min="15617" max="15617" width="6.28515625" style="94" customWidth="1"/>
    <col min="15618" max="15618" width="29.7109375" style="94" bestFit="1" customWidth="1"/>
    <col min="15619" max="15619" width="8" style="94" bestFit="1" customWidth="1"/>
    <col min="15620" max="15622" width="10.7109375" style="94" bestFit="1" customWidth="1"/>
    <col min="15623" max="15623" width="10.42578125" style="94" customWidth="1"/>
    <col min="15624" max="15625" width="10.7109375" style="94" bestFit="1" customWidth="1"/>
    <col min="15626" max="15629" width="9.28515625" style="94" customWidth="1"/>
    <col min="15630" max="15630" width="5.5703125" style="94" customWidth="1"/>
    <col min="15631" max="15872" width="9.140625" style="94"/>
    <col min="15873" max="15873" width="6.28515625" style="94" customWidth="1"/>
    <col min="15874" max="15874" width="29.7109375" style="94" bestFit="1" customWidth="1"/>
    <col min="15875" max="15875" width="8" style="94" bestFit="1" customWidth="1"/>
    <col min="15876" max="15878" width="10.7109375" style="94" bestFit="1" customWidth="1"/>
    <col min="15879" max="15879" width="10.42578125" style="94" customWidth="1"/>
    <col min="15880" max="15881" width="10.7109375" style="94" bestFit="1" customWidth="1"/>
    <col min="15882" max="15885" width="9.28515625" style="94" customWidth="1"/>
    <col min="15886" max="15886" width="5.5703125" style="94" customWidth="1"/>
    <col min="15887" max="16128" width="9.140625" style="94"/>
    <col min="16129" max="16129" width="6.28515625" style="94" customWidth="1"/>
    <col min="16130" max="16130" width="29.7109375" style="94" bestFit="1" customWidth="1"/>
    <col min="16131" max="16131" width="8" style="94" bestFit="1" customWidth="1"/>
    <col min="16132" max="16134" width="10.7109375" style="94" bestFit="1" customWidth="1"/>
    <col min="16135" max="16135" width="10.42578125" style="94" customWidth="1"/>
    <col min="16136" max="16137" width="10.7109375" style="94" bestFit="1" customWidth="1"/>
    <col min="16138" max="16141" width="9.28515625" style="94" customWidth="1"/>
    <col min="16142" max="16142" width="5.5703125" style="94" customWidth="1"/>
    <col min="16143" max="16384" width="9.140625" style="94"/>
  </cols>
  <sheetData>
    <row r="1" spans="1:13" ht="12.75">
      <c r="A1" s="1570" t="s">
        <v>246</v>
      </c>
      <c r="B1" s="1570"/>
      <c r="C1" s="1570"/>
      <c r="D1" s="1570"/>
      <c r="E1" s="1570"/>
      <c r="F1" s="1570"/>
      <c r="G1" s="1570"/>
      <c r="H1" s="1570"/>
      <c r="I1" s="1570"/>
      <c r="J1" s="1570"/>
      <c r="K1" s="1570"/>
      <c r="L1" s="1570"/>
      <c r="M1" s="1570"/>
    </row>
    <row r="2" spans="1:13" ht="15.75">
      <c r="A2" s="1546" t="s">
        <v>247</v>
      </c>
      <c r="B2" s="1546"/>
      <c r="C2" s="1546"/>
      <c r="D2" s="1546"/>
      <c r="E2" s="1546"/>
      <c r="F2" s="1546"/>
      <c r="G2" s="1546"/>
      <c r="H2" s="1546"/>
      <c r="I2" s="1546"/>
      <c r="J2" s="1546"/>
      <c r="K2" s="1546"/>
      <c r="L2" s="1546"/>
      <c r="M2" s="1546"/>
    </row>
    <row r="3" spans="1:13" ht="12.75">
      <c r="A3" s="1570" t="s">
        <v>248</v>
      </c>
      <c r="B3" s="1570"/>
      <c r="C3" s="1570"/>
      <c r="D3" s="1570"/>
      <c r="E3" s="1570"/>
      <c r="F3" s="1570"/>
      <c r="G3" s="1570"/>
      <c r="H3" s="1570"/>
      <c r="I3" s="1570"/>
      <c r="J3" s="1570"/>
      <c r="K3" s="1570"/>
      <c r="L3" s="1570"/>
      <c r="M3" s="1570"/>
    </row>
    <row r="4" spans="1:13" ht="12.75">
      <c r="A4" s="1570" t="s">
        <v>1165</v>
      </c>
      <c r="B4" s="1570"/>
      <c r="C4" s="1570"/>
      <c r="D4" s="1570"/>
      <c r="E4" s="1570"/>
      <c r="F4" s="1570"/>
      <c r="G4" s="1570"/>
      <c r="H4" s="1570"/>
      <c r="I4" s="1570"/>
      <c r="J4" s="1570"/>
      <c r="K4" s="1570"/>
      <c r="L4" s="1570"/>
      <c r="M4" s="1570"/>
    </row>
    <row r="5" spans="1:13" ht="13.5" thickBot="1">
      <c r="A5" s="106"/>
      <c r="B5" s="106"/>
      <c r="C5" s="106"/>
      <c r="D5" s="106"/>
      <c r="E5" s="106"/>
      <c r="F5" s="106"/>
      <c r="G5" s="106"/>
      <c r="H5" s="106"/>
      <c r="I5" s="106"/>
      <c r="J5" s="106"/>
      <c r="K5" s="106"/>
      <c r="L5" s="106"/>
      <c r="M5" s="106"/>
    </row>
    <row r="6" spans="1:13" ht="13.5" thickTop="1">
      <c r="A6" s="1571" t="s">
        <v>249</v>
      </c>
      <c r="B6" s="1574" t="s">
        <v>250</v>
      </c>
      <c r="C6" s="107" t="s">
        <v>251</v>
      </c>
      <c r="D6" s="108" t="s">
        <v>4</v>
      </c>
      <c r="E6" s="1575" t="s">
        <v>5</v>
      </c>
      <c r="F6" s="1576"/>
      <c r="G6" s="1577" t="s">
        <v>252</v>
      </c>
      <c r="H6" s="1578"/>
      <c r="I6" s="1579"/>
      <c r="J6" s="1580" t="s">
        <v>3</v>
      </c>
      <c r="K6" s="1581"/>
      <c r="L6" s="1581"/>
      <c r="M6" s="1582"/>
    </row>
    <row r="7" spans="1:13" ht="13.5" customHeight="1">
      <c r="A7" s="1572"/>
      <c r="B7" s="1566"/>
      <c r="C7" s="109" t="s">
        <v>253</v>
      </c>
      <c r="D7" s="91" t="s">
        <v>285</v>
      </c>
      <c r="E7" s="91" t="s">
        <v>284</v>
      </c>
      <c r="F7" s="91" t="s">
        <v>285</v>
      </c>
      <c r="G7" s="91" t="s">
        <v>286</v>
      </c>
      <c r="H7" s="91" t="s">
        <v>284</v>
      </c>
      <c r="I7" s="91" t="s">
        <v>285</v>
      </c>
      <c r="J7" s="1565" t="s">
        <v>254</v>
      </c>
      <c r="K7" s="1565" t="s">
        <v>255</v>
      </c>
      <c r="L7" s="1565" t="s">
        <v>256</v>
      </c>
      <c r="M7" s="1567" t="s">
        <v>257</v>
      </c>
    </row>
    <row r="8" spans="1:13" ht="12.75" customHeight="1">
      <c r="A8" s="1572"/>
      <c r="B8" s="110">
        <v>1</v>
      </c>
      <c r="C8" s="111">
        <v>2</v>
      </c>
      <c r="D8" s="110">
        <v>3</v>
      </c>
      <c r="E8" s="110">
        <v>4</v>
      </c>
      <c r="F8" s="110">
        <v>5</v>
      </c>
      <c r="G8" s="110">
        <v>6</v>
      </c>
      <c r="H8" s="110">
        <v>7</v>
      </c>
      <c r="I8" s="110">
        <v>8</v>
      </c>
      <c r="J8" s="1583"/>
      <c r="K8" s="1566"/>
      <c r="L8" s="1566"/>
      <c r="M8" s="1568"/>
    </row>
    <row r="9" spans="1:13" ht="15" customHeight="1">
      <c r="A9" s="1573"/>
      <c r="B9" s="112" t="s">
        <v>160</v>
      </c>
      <c r="C9" s="113">
        <v>100</v>
      </c>
      <c r="D9" s="114">
        <v>360.9</v>
      </c>
      <c r="E9" s="114">
        <v>408.9</v>
      </c>
      <c r="F9" s="114">
        <v>412.9</v>
      </c>
      <c r="G9" s="114">
        <v>432.8</v>
      </c>
      <c r="H9" s="114">
        <v>432.8</v>
      </c>
      <c r="I9" s="114">
        <v>435.6</v>
      </c>
      <c r="J9" s="114">
        <v>14.408423385979489</v>
      </c>
      <c r="K9" s="114">
        <v>0.97823428711177485</v>
      </c>
      <c r="L9" s="114">
        <v>5.4976992007750027</v>
      </c>
      <c r="M9" s="115">
        <v>0.64695009242143442</v>
      </c>
    </row>
    <row r="10" spans="1:13" ht="15" customHeight="1">
      <c r="A10" s="116">
        <v>1</v>
      </c>
      <c r="B10" s="117" t="s">
        <v>258</v>
      </c>
      <c r="C10" s="118">
        <v>26.97</v>
      </c>
      <c r="D10" s="114">
        <v>256.7</v>
      </c>
      <c r="E10" s="114">
        <v>304.2</v>
      </c>
      <c r="F10" s="114">
        <v>304.2</v>
      </c>
      <c r="G10" s="114">
        <v>348</v>
      </c>
      <c r="H10" s="114">
        <v>348</v>
      </c>
      <c r="I10" s="114">
        <v>348</v>
      </c>
      <c r="J10" s="119">
        <v>18.504090377872998</v>
      </c>
      <c r="K10" s="119">
        <v>0</v>
      </c>
      <c r="L10" s="119">
        <v>14.398422090729795</v>
      </c>
      <c r="M10" s="120">
        <v>0</v>
      </c>
    </row>
    <row r="11" spans="1:13" ht="15" customHeight="1">
      <c r="A11" s="121"/>
      <c r="B11" s="122" t="s">
        <v>259</v>
      </c>
      <c r="C11" s="123">
        <v>9.8000000000000007</v>
      </c>
      <c r="D11" s="124">
        <v>236.5</v>
      </c>
      <c r="E11" s="124">
        <v>279.10000000000002</v>
      </c>
      <c r="F11" s="124">
        <v>279.10000000000002</v>
      </c>
      <c r="G11" s="124">
        <v>315.5</v>
      </c>
      <c r="H11" s="124">
        <v>315.5</v>
      </c>
      <c r="I11" s="124">
        <v>315.5</v>
      </c>
      <c r="J11" s="125">
        <v>18.012684989429189</v>
      </c>
      <c r="K11" s="125">
        <v>0</v>
      </c>
      <c r="L11" s="125">
        <v>13.041920458616985</v>
      </c>
      <c r="M11" s="126">
        <v>0</v>
      </c>
    </row>
    <row r="12" spans="1:13" ht="15" customHeight="1">
      <c r="A12" s="121"/>
      <c r="B12" s="122" t="s">
        <v>260</v>
      </c>
      <c r="C12" s="123">
        <v>17.170000000000002</v>
      </c>
      <c r="D12" s="124">
        <v>268.2</v>
      </c>
      <c r="E12" s="124">
        <v>318.39999999999998</v>
      </c>
      <c r="F12" s="124">
        <v>318.39999999999998</v>
      </c>
      <c r="G12" s="124">
        <v>366.5</v>
      </c>
      <c r="H12" s="124">
        <v>366.5</v>
      </c>
      <c r="I12" s="124">
        <v>366.5</v>
      </c>
      <c r="J12" s="125">
        <v>18.717375093214002</v>
      </c>
      <c r="K12" s="125">
        <v>0</v>
      </c>
      <c r="L12" s="125">
        <v>15.106783919597987</v>
      </c>
      <c r="M12" s="126">
        <v>0</v>
      </c>
    </row>
    <row r="13" spans="1:13" ht="15" customHeight="1">
      <c r="A13" s="116">
        <v>1.1000000000000001</v>
      </c>
      <c r="B13" s="117" t="s">
        <v>261</v>
      </c>
      <c r="C13" s="127">
        <v>2.82</v>
      </c>
      <c r="D13" s="114">
        <v>340.7</v>
      </c>
      <c r="E13" s="114">
        <v>423.2</v>
      </c>
      <c r="F13" s="114">
        <v>423.2</v>
      </c>
      <c r="G13" s="114">
        <v>423.2</v>
      </c>
      <c r="H13" s="114">
        <v>423.2</v>
      </c>
      <c r="I13" s="114">
        <v>423.2</v>
      </c>
      <c r="J13" s="119">
        <v>24.21485177575579</v>
      </c>
      <c r="K13" s="119">
        <v>0</v>
      </c>
      <c r="L13" s="119">
        <v>0</v>
      </c>
      <c r="M13" s="120">
        <v>0</v>
      </c>
    </row>
    <row r="14" spans="1:13" ht="15" customHeight="1">
      <c r="A14" s="116"/>
      <c r="B14" s="122" t="s">
        <v>259</v>
      </c>
      <c r="C14" s="128">
        <v>0.31</v>
      </c>
      <c r="D14" s="124">
        <v>281.39999999999998</v>
      </c>
      <c r="E14" s="124">
        <v>350.7</v>
      </c>
      <c r="F14" s="124">
        <v>350.7</v>
      </c>
      <c r="G14" s="124">
        <v>350.7</v>
      </c>
      <c r="H14" s="124">
        <v>350.7</v>
      </c>
      <c r="I14" s="124">
        <v>350.7</v>
      </c>
      <c r="J14" s="125">
        <v>24.626865671641809</v>
      </c>
      <c r="K14" s="125">
        <v>0</v>
      </c>
      <c r="L14" s="125">
        <v>0</v>
      </c>
      <c r="M14" s="126">
        <v>0</v>
      </c>
    </row>
    <row r="15" spans="1:13" ht="15" customHeight="1">
      <c r="A15" s="116"/>
      <c r="B15" s="122" t="s">
        <v>260</v>
      </c>
      <c r="C15" s="128">
        <v>2.5099999999999998</v>
      </c>
      <c r="D15" s="124">
        <v>347.9</v>
      </c>
      <c r="E15" s="124">
        <v>432</v>
      </c>
      <c r="F15" s="124">
        <v>432</v>
      </c>
      <c r="G15" s="124">
        <v>432</v>
      </c>
      <c r="H15" s="124">
        <v>432</v>
      </c>
      <c r="I15" s="124">
        <v>432</v>
      </c>
      <c r="J15" s="125">
        <v>24.173613107214734</v>
      </c>
      <c r="K15" s="125">
        <v>0</v>
      </c>
      <c r="L15" s="125">
        <v>0</v>
      </c>
      <c r="M15" s="126">
        <v>0</v>
      </c>
    </row>
    <row r="16" spans="1:13" ht="15" customHeight="1">
      <c r="A16" s="116">
        <v>1.2</v>
      </c>
      <c r="B16" s="117" t="s">
        <v>262</v>
      </c>
      <c r="C16" s="127">
        <v>1.1399999999999999</v>
      </c>
      <c r="D16" s="114">
        <v>290.10000000000002</v>
      </c>
      <c r="E16" s="114">
        <v>350.3</v>
      </c>
      <c r="F16" s="114">
        <v>350.3</v>
      </c>
      <c r="G16" s="114">
        <v>353.1</v>
      </c>
      <c r="H16" s="114">
        <v>353.1</v>
      </c>
      <c r="I16" s="114">
        <v>353.1</v>
      </c>
      <c r="J16" s="119">
        <v>20.751465012064799</v>
      </c>
      <c r="K16" s="119">
        <v>0</v>
      </c>
      <c r="L16" s="119">
        <v>0.79931487296602199</v>
      </c>
      <c r="M16" s="120">
        <v>0</v>
      </c>
    </row>
    <row r="17" spans="1:16" ht="15" customHeight="1">
      <c r="A17" s="116"/>
      <c r="B17" s="122" t="s">
        <v>259</v>
      </c>
      <c r="C17" s="128">
        <v>0.19</v>
      </c>
      <c r="D17" s="124">
        <v>233</v>
      </c>
      <c r="E17" s="124">
        <v>294.8</v>
      </c>
      <c r="F17" s="124">
        <v>294.8</v>
      </c>
      <c r="G17" s="124">
        <v>297.2</v>
      </c>
      <c r="H17" s="124">
        <v>297.2</v>
      </c>
      <c r="I17" s="124">
        <v>297.2</v>
      </c>
      <c r="J17" s="125">
        <v>26.523605150214593</v>
      </c>
      <c r="K17" s="125">
        <v>0</v>
      </c>
      <c r="L17" s="125">
        <v>0.81411126187245486</v>
      </c>
      <c r="M17" s="126">
        <v>0</v>
      </c>
    </row>
    <row r="18" spans="1:16" ht="15" customHeight="1">
      <c r="A18" s="116"/>
      <c r="B18" s="122" t="s">
        <v>260</v>
      </c>
      <c r="C18" s="128">
        <v>0.95</v>
      </c>
      <c r="D18" s="124">
        <v>301.60000000000002</v>
      </c>
      <c r="E18" s="124">
        <v>361.4</v>
      </c>
      <c r="F18" s="124">
        <v>361.4</v>
      </c>
      <c r="G18" s="124">
        <v>364.2</v>
      </c>
      <c r="H18" s="124">
        <v>364.2</v>
      </c>
      <c r="I18" s="124">
        <v>364.2</v>
      </c>
      <c r="J18" s="125">
        <v>19.827586206896527</v>
      </c>
      <c r="K18" s="125">
        <v>0</v>
      </c>
      <c r="L18" s="125">
        <v>0.77476480354179955</v>
      </c>
      <c r="M18" s="126">
        <v>0</v>
      </c>
    </row>
    <row r="19" spans="1:16" ht="15" customHeight="1">
      <c r="A19" s="116">
        <v>1.3</v>
      </c>
      <c r="B19" s="117" t="s">
        <v>263</v>
      </c>
      <c r="C19" s="127">
        <v>0.55000000000000004</v>
      </c>
      <c r="D19" s="114">
        <v>457.7</v>
      </c>
      <c r="E19" s="114">
        <v>473.2</v>
      </c>
      <c r="F19" s="114">
        <v>473.2</v>
      </c>
      <c r="G19" s="114">
        <v>523.20000000000005</v>
      </c>
      <c r="H19" s="114">
        <v>523.20000000000005</v>
      </c>
      <c r="I19" s="114">
        <v>523.20000000000005</v>
      </c>
      <c r="J19" s="119">
        <v>3.3864977059209025</v>
      </c>
      <c r="K19" s="119">
        <v>0</v>
      </c>
      <c r="L19" s="119">
        <v>10.56635672020289</v>
      </c>
      <c r="M19" s="120">
        <v>0</v>
      </c>
    </row>
    <row r="20" spans="1:16" ht="15" customHeight="1">
      <c r="A20" s="116"/>
      <c r="B20" s="122" t="s">
        <v>259</v>
      </c>
      <c r="C20" s="128">
        <v>0.1</v>
      </c>
      <c r="D20" s="124">
        <v>352.3</v>
      </c>
      <c r="E20" s="124">
        <v>365.9</v>
      </c>
      <c r="F20" s="124">
        <v>365.9</v>
      </c>
      <c r="G20" s="124">
        <v>407.5</v>
      </c>
      <c r="H20" s="124">
        <v>407.5</v>
      </c>
      <c r="I20" s="124">
        <v>407.5</v>
      </c>
      <c r="J20" s="125">
        <v>3.8603462957706398</v>
      </c>
      <c r="K20" s="125">
        <v>0</v>
      </c>
      <c r="L20" s="125">
        <v>11.369226564635142</v>
      </c>
      <c r="M20" s="126">
        <v>0</v>
      </c>
    </row>
    <row r="21" spans="1:16" ht="15" customHeight="1">
      <c r="A21" s="116"/>
      <c r="B21" s="122" t="s">
        <v>260</v>
      </c>
      <c r="C21" s="128">
        <v>0.45</v>
      </c>
      <c r="D21" s="124">
        <v>481.8</v>
      </c>
      <c r="E21" s="124">
        <v>497.7</v>
      </c>
      <c r="F21" s="124">
        <v>497.7</v>
      </c>
      <c r="G21" s="124">
        <v>549.70000000000005</v>
      </c>
      <c r="H21" s="124">
        <v>549.70000000000005</v>
      </c>
      <c r="I21" s="124">
        <v>549.70000000000005</v>
      </c>
      <c r="J21" s="125">
        <v>3.3001245330012381</v>
      </c>
      <c r="K21" s="125">
        <v>0</v>
      </c>
      <c r="L21" s="125">
        <v>10.448061080972494</v>
      </c>
      <c r="M21" s="126">
        <v>0</v>
      </c>
    </row>
    <row r="22" spans="1:16" ht="15" customHeight="1">
      <c r="A22" s="116">
        <v>1.4</v>
      </c>
      <c r="B22" s="117" t="s">
        <v>264</v>
      </c>
      <c r="C22" s="127">
        <v>4.01</v>
      </c>
      <c r="D22" s="114">
        <v>332.4</v>
      </c>
      <c r="E22" s="114">
        <v>410.8</v>
      </c>
      <c r="F22" s="114">
        <v>410.8</v>
      </c>
      <c r="G22" s="114">
        <v>410.8</v>
      </c>
      <c r="H22" s="114">
        <v>410.8</v>
      </c>
      <c r="I22" s="114">
        <v>410.8</v>
      </c>
      <c r="J22" s="119">
        <v>23.586040914560783</v>
      </c>
      <c r="K22" s="119">
        <v>0</v>
      </c>
      <c r="L22" s="119">
        <v>0</v>
      </c>
      <c r="M22" s="120">
        <v>0</v>
      </c>
    </row>
    <row r="23" spans="1:16" ht="15" customHeight="1">
      <c r="A23" s="116"/>
      <c r="B23" s="122" t="s">
        <v>259</v>
      </c>
      <c r="C23" s="128">
        <v>0.17</v>
      </c>
      <c r="D23" s="124">
        <v>259.3</v>
      </c>
      <c r="E23" s="124">
        <v>322.60000000000002</v>
      </c>
      <c r="F23" s="124">
        <v>322.60000000000002</v>
      </c>
      <c r="G23" s="124">
        <v>322.60000000000002</v>
      </c>
      <c r="H23" s="124">
        <v>322.60000000000002</v>
      </c>
      <c r="I23" s="124">
        <v>322.60000000000002</v>
      </c>
      <c r="J23" s="125">
        <v>24.411878133436176</v>
      </c>
      <c r="K23" s="125">
        <v>0</v>
      </c>
      <c r="L23" s="125">
        <v>0</v>
      </c>
      <c r="M23" s="126">
        <v>0</v>
      </c>
    </row>
    <row r="24" spans="1:16" ht="15" customHeight="1">
      <c r="A24" s="116"/>
      <c r="B24" s="122" t="s">
        <v>260</v>
      </c>
      <c r="C24" s="128">
        <v>3.84</v>
      </c>
      <c r="D24" s="124">
        <v>335.7</v>
      </c>
      <c r="E24" s="124">
        <v>414.8</v>
      </c>
      <c r="F24" s="124">
        <v>414.8</v>
      </c>
      <c r="G24" s="124">
        <v>414.8</v>
      </c>
      <c r="H24" s="124">
        <v>414.8</v>
      </c>
      <c r="I24" s="124">
        <v>414.8</v>
      </c>
      <c r="J24" s="125">
        <v>23.562704795948775</v>
      </c>
      <c r="K24" s="125">
        <v>0</v>
      </c>
      <c r="L24" s="125">
        <v>0</v>
      </c>
      <c r="M24" s="126">
        <v>0</v>
      </c>
    </row>
    <row r="25" spans="1:16" s="98" customFormat="1" ht="15" customHeight="1">
      <c r="A25" s="116">
        <v>1.5</v>
      </c>
      <c r="B25" s="117" t="s">
        <v>183</v>
      </c>
      <c r="C25" s="127">
        <v>10.55</v>
      </c>
      <c r="D25" s="114">
        <v>300.2</v>
      </c>
      <c r="E25" s="114">
        <v>362.4</v>
      </c>
      <c r="F25" s="114">
        <v>362.4</v>
      </c>
      <c r="G25" s="114">
        <v>383.4</v>
      </c>
      <c r="H25" s="114">
        <v>383.4</v>
      </c>
      <c r="I25" s="114">
        <v>383.4</v>
      </c>
      <c r="J25" s="119">
        <v>20.71952031978681</v>
      </c>
      <c r="K25" s="119">
        <v>0</v>
      </c>
      <c r="L25" s="119">
        <v>5.7947019867549585</v>
      </c>
      <c r="M25" s="120">
        <v>0</v>
      </c>
      <c r="O25" s="94"/>
      <c r="P25" s="94"/>
    </row>
    <row r="26" spans="1:16" ht="15" customHeight="1">
      <c r="A26" s="116"/>
      <c r="B26" s="122" t="s">
        <v>259</v>
      </c>
      <c r="C26" s="128">
        <v>6.8</v>
      </c>
      <c r="D26" s="124">
        <v>272.10000000000002</v>
      </c>
      <c r="E26" s="124">
        <v>326.8</v>
      </c>
      <c r="F26" s="124">
        <v>326.8</v>
      </c>
      <c r="G26" s="124">
        <v>354.6</v>
      </c>
      <c r="H26" s="124">
        <v>354.6</v>
      </c>
      <c r="I26" s="124">
        <v>354.6</v>
      </c>
      <c r="J26" s="125">
        <v>20.102903344358694</v>
      </c>
      <c r="K26" s="125">
        <v>0</v>
      </c>
      <c r="L26" s="125">
        <v>8.5067319461444413</v>
      </c>
      <c r="M26" s="126">
        <v>0</v>
      </c>
    </row>
    <row r="27" spans="1:16" ht="15" customHeight="1">
      <c r="A27" s="116"/>
      <c r="B27" s="122" t="s">
        <v>260</v>
      </c>
      <c r="C27" s="128">
        <v>3.75</v>
      </c>
      <c r="D27" s="124">
        <v>351.2</v>
      </c>
      <c r="E27" s="124">
        <v>426.9</v>
      </c>
      <c r="F27" s="124">
        <v>426.9</v>
      </c>
      <c r="G27" s="124">
        <v>435.5</v>
      </c>
      <c r="H27" s="124">
        <v>435.5</v>
      </c>
      <c r="I27" s="124">
        <v>435.5</v>
      </c>
      <c r="J27" s="125">
        <v>21.554669703872435</v>
      </c>
      <c r="K27" s="125">
        <v>0</v>
      </c>
      <c r="L27" s="125">
        <v>2.0145233075661793</v>
      </c>
      <c r="M27" s="126">
        <v>0</v>
      </c>
    </row>
    <row r="28" spans="1:16" s="98" customFormat="1" ht="15" customHeight="1">
      <c r="A28" s="116">
        <v>1.6</v>
      </c>
      <c r="B28" s="117" t="s">
        <v>265</v>
      </c>
      <c r="C28" s="127">
        <v>7.9</v>
      </c>
      <c r="D28" s="114" t="s">
        <v>266</v>
      </c>
      <c r="E28" s="114" t="s">
        <v>266</v>
      </c>
      <c r="F28" s="114" t="s">
        <v>266</v>
      </c>
      <c r="G28" s="114">
        <v>229</v>
      </c>
      <c r="H28" s="114">
        <v>229</v>
      </c>
      <c r="I28" s="114">
        <v>229</v>
      </c>
      <c r="J28" s="119"/>
      <c r="K28" s="119"/>
      <c r="L28" s="119"/>
      <c r="M28" s="120">
        <v>0</v>
      </c>
      <c r="O28" s="94"/>
      <c r="P28" s="94"/>
    </row>
    <row r="29" spans="1:16" ht="15" customHeight="1">
      <c r="A29" s="116"/>
      <c r="B29" s="122" t="s">
        <v>259</v>
      </c>
      <c r="C29" s="128">
        <v>2.2400000000000002</v>
      </c>
      <c r="D29" s="124" t="s">
        <v>266</v>
      </c>
      <c r="E29" s="124" t="s">
        <v>266</v>
      </c>
      <c r="F29" s="124" t="s">
        <v>266</v>
      </c>
      <c r="G29" s="124">
        <v>188.3</v>
      </c>
      <c r="H29" s="124">
        <v>188.3</v>
      </c>
      <c r="I29" s="124">
        <v>188.3</v>
      </c>
      <c r="J29" s="125"/>
      <c r="K29" s="125"/>
      <c r="L29" s="125"/>
      <c r="M29" s="126">
        <v>0</v>
      </c>
    </row>
    <row r="30" spans="1:16" ht="15" customHeight="1">
      <c r="A30" s="116"/>
      <c r="B30" s="122" t="s">
        <v>260</v>
      </c>
      <c r="C30" s="128">
        <v>5.66</v>
      </c>
      <c r="D30" s="124" t="s">
        <v>266</v>
      </c>
      <c r="E30" s="124" t="s">
        <v>266</v>
      </c>
      <c r="F30" s="124" t="s">
        <v>266</v>
      </c>
      <c r="G30" s="124">
        <v>245.1</v>
      </c>
      <c r="H30" s="124">
        <v>245.1</v>
      </c>
      <c r="I30" s="124">
        <v>245.1</v>
      </c>
      <c r="J30" s="125"/>
      <c r="K30" s="125"/>
      <c r="L30" s="125"/>
      <c r="M30" s="126">
        <v>0</v>
      </c>
    </row>
    <row r="31" spans="1:16" s="98" customFormat="1" ht="15" customHeight="1">
      <c r="A31" s="129">
        <v>2</v>
      </c>
      <c r="B31" s="130" t="s">
        <v>267</v>
      </c>
      <c r="C31" s="131">
        <v>73.03</v>
      </c>
      <c r="D31" s="114">
        <v>399.4</v>
      </c>
      <c r="E31" s="114">
        <v>447.6</v>
      </c>
      <c r="F31" s="114">
        <v>453</v>
      </c>
      <c r="G31" s="114">
        <v>464.2</v>
      </c>
      <c r="H31" s="114">
        <v>464.2</v>
      </c>
      <c r="I31" s="114">
        <v>467.9</v>
      </c>
      <c r="J31" s="119">
        <v>13.420130195292955</v>
      </c>
      <c r="K31" s="119">
        <v>1.206434316353878</v>
      </c>
      <c r="L31" s="119">
        <v>3.2891832229580586</v>
      </c>
      <c r="M31" s="120">
        <v>0.79707022834985253</v>
      </c>
      <c r="O31" s="94"/>
      <c r="P31" s="94"/>
    </row>
    <row r="32" spans="1:16" ht="15" customHeight="1">
      <c r="A32" s="116">
        <v>2.1</v>
      </c>
      <c r="B32" s="117" t="s">
        <v>268</v>
      </c>
      <c r="C32" s="127">
        <v>39.49</v>
      </c>
      <c r="D32" s="114">
        <v>456.1</v>
      </c>
      <c r="E32" s="114">
        <v>508</v>
      </c>
      <c r="F32" s="114">
        <v>517.9</v>
      </c>
      <c r="G32" s="114">
        <v>522.1</v>
      </c>
      <c r="H32" s="114">
        <v>522.1</v>
      </c>
      <c r="I32" s="114">
        <v>528</v>
      </c>
      <c r="J32" s="119">
        <v>13.549660162245104</v>
      </c>
      <c r="K32" s="119">
        <v>1.9488188976377785</v>
      </c>
      <c r="L32" s="119">
        <v>1.9501834330951908</v>
      </c>
      <c r="M32" s="132">
        <v>1.1300517142310014</v>
      </c>
    </row>
    <row r="33" spans="1:16" ht="15" customHeight="1">
      <c r="A33" s="116"/>
      <c r="B33" s="122" t="s">
        <v>269</v>
      </c>
      <c r="C33" s="123">
        <v>20.49</v>
      </c>
      <c r="D33" s="124">
        <v>449.4</v>
      </c>
      <c r="E33" s="124">
        <v>497</v>
      </c>
      <c r="F33" s="124">
        <v>497</v>
      </c>
      <c r="G33" s="124">
        <v>501.1</v>
      </c>
      <c r="H33" s="124">
        <v>501.1</v>
      </c>
      <c r="I33" s="124">
        <v>506.1</v>
      </c>
      <c r="J33" s="125">
        <v>10.591900311526487</v>
      </c>
      <c r="K33" s="125">
        <v>0</v>
      </c>
      <c r="L33" s="125">
        <v>1.8309859154929597</v>
      </c>
      <c r="M33" s="126">
        <v>0.99780482937536874</v>
      </c>
    </row>
    <row r="34" spans="1:16" ht="15" customHeight="1">
      <c r="A34" s="116"/>
      <c r="B34" s="122" t="s">
        <v>270</v>
      </c>
      <c r="C34" s="123">
        <v>19</v>
      </c>
      <c r="D34" s="124">
        <v>463.4</v>
      </c>
      <c r="E34" s="124">
        <v>519.79999999999995</v>
      </c>
      <c r="F34" s="124">
        <v>540.6</v>
      </c>
      <c r="G34" s="124">
        <v>544.70000000000005</v>
      </c>
      <c r="H34" s="124">
        <v>544.70000000000005</v>
      </c>
      <c r="I34" s="124">
        <v>551.70000000000005</v>
      </c>
      <c r="J34" s="125">
        <v>16.659473457056535</v>
      </c>
      <c r="K34" s="125">
        <v>4.0015390534821336</v>
      </c>
      <c r="L34" s="125">
        <v>2.0532741398446177</v>
      </c>
      <c r="M34" s="126">
        <v>1.2851110703139312</v>
      </c>
    </row>
    <row r="35" spans="1:16" ht="15" customHeight="1">
      <c r="A35" s="116">
        <v>2.2000000000000002</v>
      </c>
      <c r="B35" s="117" t="s">
        <v>271</v>
      </c>
      <c r="C35" s="127">
        <v>25.25</v>
      </c>
      <c r="D35" s="114">
        <v>327.39999999999998</v>
      </c>
      <c r="E35" s="114">
        <v>367.8</v>
      </c>
      <c r="F35" s="114">
        <v>367.8</v>
      </c>
      <c r="G35" s="114">
        <v>390.9</v>
      </c>
      <c r="H35" s="114">
        <v>390.9</v>
      </c>
      <c r="I35" s="114">
        <v>390.9</v>
      </c>
      <c r="J35" s="119">
        <v>12.339645693341495</v>
      </c>
      <c r="K35" s="119">
        <v>0</v>
      </c>
      <c r="L35" s="119">
        <v>6.2805872756932928</v>
      </c>
      <c r="M35" s="120">
        <v>0</v>
      </c>
    </row>
    <row r="36" spans="1:16" ht="15" customHeight="1">
      <c r="A36" s="116"/>
      <c r="B36" s="122" t="s">
        <v>272</v>
      </c>
      <c r="C36" s="123">
        <v>6.31</v>
      </c>
      <c r="D36" s="124">
        <v>319.39999999999998</v>
      </c>
      <c r="E36" s="124">
        <v>357.1</v>
      </c>
      <c r="F36" s="124">
        <v>357.1</v>
      </c>
      <c r="G36" s="124">
        <v>359.3</v>
      </c>
      <c r="H36" s="124">
        <v>359.3</v>
      </c>
      <c r="I36" s="124">
        <v>359.3</v>
      </c>
      <c r="J36" s="125">
        <v>11.803381340012535</v>
      </c>
      <c r="K36" s="125">
        <v>0</v>
      </c>
      <c r="L36" s="125">
        <v>0.61607392887145807</v>
      </c>
      <c r="M36" s="126">
        <v>0</v>
      </c>
    </row>
    <row r="37" spans="1:16" ht="15" customHeight="1">
      <c r="A37" s="116"/>
      <c r="B37" s="122" t="s">
        <v>273</v>
      </c>
      <c r="C37" s="123">
        <v>6.31</v>
      </c>
      <c r="D37" s="124">
        <v>326.5</v>
      </c>
      <c r="E37" s="124">
        <v>370</v>
      </c>
      <c r="F37" s="124">
        <v>370</v>
      </c>
      <c r="G37" s="124">
        <v>372.1</v>
      </c>
      <c r="H37" s="124">
        <v>372.1</v>
      </c>
      <c r="I37" s="124">
        <v>372.1</v>
      </c>
      <c r="J37" s="125">
        <v>13.32312404287903</v>
      </c>
      <c r="K37" s="125">
        <v>0</v>
      </c>
      <c r="L37" s="125">
        <v>0.56756756756757909</v>
      </c>
      <c r="M37" s="126">
        <v>0</v>
      </c>
    </row>
    <row r="38" spans="1:16" ht="15" customHeight="1">
      <c r="A38" s="116"/>
      <c r="B38" s="122" t="s">
        <v>274</v>
      </c>
      <c r="C38" s="123">
        <v>6.31</v>
      </c>
      <c r="D38" s="124">
        <v>322.10000000000002</v>
      </c>
      <c r="E38" s="124">
        <v>364.3</v>
      </c>
      <c r="F38" s="124">
        <v>364.3</v>
      </c>
      <c r="G38" s="124">
        <v>365.7</v>
      </c>
      <c r="H38" s="124">
        <v>365.7</v>
      </c>
      <c r="I38" s="124">
        <v>365.7</v>
      </c>
      <c r="J38" s="125">
        <v>13.101521266687357</v>
      </c>
      <c r="K38" s="125">
        <v>0</v>
      </c>
      <c r="L38" s="125">
        <v>0.38429865495470494</v>
      </c>
      <c r="M38" s="126">
        <v>0</v>
      </c>
    </row>
    <row r="39" spans="1:16" ht="15" customHeight="1">
      <c r="A39" s="116"/>
      <c r="B39" s="122" t="s">
        <v>275</v>
      </c>
      <c r="C39" s="123">
        <v>6.32</v>
      </c>
      <c r="D39" s="124">
        <v>341.7</v>
      </c>
      <c r="E39" s="124">
        <v>379.7</v>
      </c>
      <c r="F39" s="124">
        <v>379.7</v>
      </c>
      <c r="G39" s="124">
        <v>466.3</v>
      </c>
      <c r="H39" s="124">
        <v>466.3</v>
      </c>
      <c r="I39" s="124">
        <v>466.3</v>
      </c>
      <c r="J39" s="125">
        <v>11.120866256950549</v>
      </c>
      <c r="K39" s="125">
        <v>0</v>
      </c>
      <c r="L39" s="125">
        <v>22.807479589149324</v>
      </c>
      <c r="M39" s="126">
        <v>0</v>
      </c>
    </row>
    <row r="40" spans="1:16" ht="15" customHeight="1">
      <c r="A40" s="116">
        <v>2.2999999999999998</v>
      </c>
      <c r="B40" s="117" t="s">
        <v>276</v>
      </c>
      <c r="C40" s="127">
        <v>8.2899999999999991</v>
      </c>
      <c r="D40" s="114">
        <v>348.5</v>
      </c>
      <c r="E40" s="114">
        <v>403.3</v>
      </c>
      <c r="F40" s="114">
        <v>403.3</v>
      </c>
      <c r="G40" s="114">
        <v>411.7</v>
      </c>
      <c r="H40" s="114">
        <v>411.7</v>
      </c>
      <c r="I40" s="114">
        <v>416.1</v>
      </c>
      <c r="J40" s="119">
        <v>15.724533715925389</v>
      </c>
      <c r="K40" s="119">
        <v>0</v>
      </c>
      <c r="L40" s="119">
        <v>3.1738160178527153</v>
      </c>
      <c r="M40" s="132">
        <v>1.0687393733300894</v>
      </c>
    </row>
    <row r="41" spans="1:16" s="98" customFormat="1" ht="15" customHeight="1">
      <c r="A41" s="116"/>
      <c r="B41" s="117" t="s">
        <v>277</v>
      </c>
      <c r="C41" s="127">
        <v>2.76</v>
      </c>
      <c r="D41" s="114">
        <v>322.5</v>
      </c>
      <c r="E41" s="114">
        <v>377.8</v>
      </c>
      <c r="F41" s="114">
        <v>377.8</v>
      </c>
      <c r="G41" s="114">
        <v>382.5</v>
      </c>
      <c r="H41" s="114">
        <v>382.5</v>
      </c>
      <c r="I41" s="114">
        <v>388.1</v>
      </c>
      <c r="J41" s="119">
        <v>17.147286821705436</v>
      </c>
      <c r="K41" s="119">
        <v>0</v>
      </c>
      <c r="L41" s="119">
        <v>2.7263102170460627</v>
      </c>
      <c r="M41" s="120">
        <v>1.4640522875817084</v>
      </c>
      <c r="O41" s="94"/>
      <c r="P41" s="94"/>
    </row>
    <row r="42" spans="1:16" ht="15" customHeight="1">
      <c r="A42" s="116"/>
      <c r="B42" s="122" t="s">
        <v>273</v>
      </c>
      <c r="C42" s="123">
        <v>1.38</v>
      </c>
      <c r="D42" s="124">
        <v>307.7</v>
      </c>
      <c r="E42" s="124">
        <v>368.3</v>
      </c>
      <c r="F42" s="124">
        <v>368.3</v>
      </c>
      <c r="G42" s="124">
        <v>370.5</v>
      </c>
      <c r="H42" s="124">
        <v>370.5</v>
      </c>
      <c r="I42" s="124">
        <v>380.5</v>
      </c>
      <c r="J42" s="125">
        <v>19.694507637309073</v>
      </c>
      <c r="K42" s="125">
        <v>0</v>
      </c>
      <c r="L42" s="125">
        <v>3.3125169698615196</v>
      </c>
      <c r="M42" s="126">
        <v>2.6990553306342804</v>
      </c>
    </row>
    <row r="43" spans="1:16" ht="15" customHeight="1">
      <c r="A43" s="133"/>
      <c r="B43" s="122" t="s">
        <v>275</v>
      </c>
      <c r="C43" s="123">
        <v>1.38</v>
      </c>
      <c r="D43" s="124">
        <v>337.3</v>
      </c>
      <c r="E43" s="124">
        <v>387.2</v>
      </c>
      <c r="F43" s="124">
        <v>387.2</v>
      </c>
      <c r="G43" s="124">
        <v>394.6</v>
      </c>
      <c r="H43" s="124">
        <v>394.6</v>
      </c>
      <c r="I43" s="124">
        <v>395.7</v>
      </c>
      <c r="J43" s="125">
        <v>14.793951971538675</v>
      </c>
      <c r="K43" s="125">
        <v>0</v>
      </c>
      <c r="L43" s="125">
        <v>2.1952479338843034</v>
      </c>
      <c r="M43" s="126">
        <v>0.27876330461225507</v>
      </c>
    </row>
    <row r="44" spans="1:16" ht="15" customHeight="1">
      <c r="A44" s="116"/>
      <c r="B44" s="117" t="s">
        <v>278</v>
      </c>
      <c r="C44" s="127">
        <v>2.76</v>
      </c>
      <c r="D44" s="114">
        <v>305.89999999999998</v>
      </c>
      <c r="E44" s="114">
        <v>370.3</v>
      </c>
      <c r="F44" s="114">
        <v>370.3</v>
      </c>
      <c r="G44" s="114">
        <v>374.4</v>
      </c>
      <c r="H44" s="114">
        <v>374.4</v>
      </c>
      <c r="I44" s="114">
        <v>379.5</v>
      </c>
      <c r="J44" s="119">
        <v>21.052631578947384</v>
      </c>
      <c r="K44" s="119">
        <v>0</v>
      </c>
      <c r="L44" s="119">
        <v>2.4844720496894439</v>
      </c>
      <c r="M44" s="120">
        <v>1.362179487179489</v>
      </c>
    </row>
    <row r="45" spans="1:16" ht="15" customHeight="1">
      <c r="A45" s="116"/>
      <c r="B45" s="122" t="s">
        <v>273</v>
      </c>
      <c r="C45" s="123">
        <v>1.38</v>
      </c>
      <c r="D45" s="124">
        <v>296.39999999999998</v>
      </c>
      <c r="E45" s="124">
        <v>358.8</v>
      </c>
      <c r="F45" s="124">
        <v>358.8</v>
      </c>
      <c r="G45" s="124">
        <v>361</v>
      </c>
      <c r="H45" s="124">
        <v>361</v>
      </c>
      <c r="I45" s="124">
        <v>371</v>
      </c>
      <c r="J45" s="125">
        <v>21.052631578947384</v>
      </c>
      <c r="K45" s="125">
        <v>0</v>
      </c>
      <c r="L45" s="125">
        <v>3.4002229654403635</v>
      </c>
      <c r="M45" s="126">
        <v>2.770083102493075</v>
      </c>
    </row>
    <row r="46" spans="1:16" ht="15" customHeight="1">
      <c r="A46" s="116"/>
      <c r="B46" s="122" t="s">
        <v>275</v>
      </c>
      <c r="C46" s="123">
        <v>1.38</v>
      </c>
      <c r="D46" s="124">
        <v>315.39999999999998</v>
      </c>
      <c r="E46" s="124">
        <v>381.7</v>
      </c>
      <c r="F46" s="124">
        <v>381.7</v>
      </c>
      <c r="G46" s="124">
        <v>387.9</v>
      </c>
      <c r="H46" s="124">
        <v>387.9</v>
      </c>
      <c r="I46" s="124">
        <v>387.9</v>
      </c>
      <c r="J46" s="125">
        <v>21.020925808497154</v>
      </c>
      <c r="K46" s="125">
        <v>0</v>
      </c>
      <c r="L46" s="125">
        <v>1.6243122871364903</v>
      </c>
      <c r="M46" s="126">
        <v>0</v>
      </c>
    </row>
    <row r="47" spans="1:16" ht="15" customHeight="1">
      <c r="A47" s="116"/>
      <c r="B47" s="117" t="s">
        <v>279</v>
      </c>
      <c r="C47" s="127">
        <v>2.77</v>
      </c>
      <c r="D47" s="114">
        <v>417</v>
      </c>
      <c r="E47" s="114">
        <v>461.9</v>
      </c>
      <c r="F47" s="114">
        <v>461.9</v>
      </c>
      <c r="G47" s="114">
        <v>478</v>
      </c>
      <c r="H47" s="114">
        <v>478</v>
      </c>
      <c r="I47" s="114">
        <v>480.6</v>
      </c>
      <c r="J47" s="119">
        <v>10.767386091127079</v>
      </c>
      <c r="K47" s="119">
        <v>0</v>
      </c>
      <c r="L47" s="119">
        <v>4.0484953453128441</v>
      </c>
      <c r="M47" s="120">
        <v>0.54393305439330675</v>
      </c>
    </row>
    <row r="48" spans="1:16" ht="15" customHeight="1">
      <c r="A48" s="116"/>
      <c r="B48" s="122" t="s">
        <v>269</v>
      </c>
      <c r="C48" s="123">
        <v>1.38</v>
      </c>
      <c r="D48" s="124">
        <v>422.6</v>
      </c>
      <c r="E48" s="124">
        <v>455.1</v>
      </c>
      <c r="F48" s="124">
        <v>455.1</v>
      </c>
      <c r="G48" s="124">
        <v>465.4</v>
      </c>
      <c r="H48" s="124">
        <v>465.4</v>
      </c>
      <c r="I48" s="124">
        <v>467.9</v>
      </c>
      <c r="J48" s="125">
        <v>7.6904874585896863</v>
      </c>
      <c r="K48" s="125">
        <v>0</v>
      </c>
      <c r="L48" s="125">
        <v>2.8125686662271931</v>
      </c>
      <c r="M48" s="126">
        <v>0.53717232488182276</v>
      </c>
    </row>
    <row r="49" spans="1:13" ht="15" customHeight="1" thickBot="1">
      <c r="A49" s="134"/>
      <c r="B49" s="135" t="s">
        <v>270</v>
      </c>
      <c r="C49" s="136">
        <v>1.39</v>
      </c>
      <c r="D49" s="137">
        <v>411.4</v>
      </c>
      <c r="E49" s="137">
        <v>468.6</v>
      </c>
      <c r="F49" s="137">
        <v>468.6</v>
      </c>
      <c r="G49" s="137">
        <v>490.5</v>
      </c>
      <c r="H49" s="137">
        <v>490.5</v>
      </c>
      <c r="I49" s="137">
        <v>493.2</v>
      </c>
      <c r="J49" s="138">
        <v>13.903743315508038</v>
      </c>
      <c r="K49" s="138">
        <v>0</v>
      </c>
      <c r="L49" s="138">
        <v>5.2496798975672192</v>
      </c>
      <c r="M49" s="139">
        <v>0.55045871559633497</v>
      </c>
    </row>
    <row r="50" spans="1:13" ht="13.5" thickTop="1">
      <c r="A50" s="140" t="s">
        <v>280</v>
      </c>
      <c r="B50" s="141" t="s">
        <v>281</v>
      </c>
      <c r="D50" s="142"/>
      <c r="E50" s="142"/>
      <c r="F50" s="142"/>
      <c r="G50" s="142"/>
      <c r="H50" s="142"/>
      <c r="I50" s="142"/>
      <c r="J50" s="142"/>
      <c r="K50" s="142"/>
      <c r="L50" s="142"/>
      <c r="M50" s="142"/>
    </row>
    <row r="51" spans="1:13" ht="36" customHeight="1">
      <c r="A51" s="143" t="s">
        <v>282</v>
      </c>
      <c r="B51" s="1569" t="s">
        <v>283</v>
      </c>
      <c r="C51" s="1569"/>
      <c r="D51" s="1569"/>
      <c r="E51" s="1569"/>
      <c r="F51" s="1569"/>
      <c r="G51" s="1569"/>
      <c r="H51" s="1569"/>
      <c r="I51" s="1569"/>
      <c r="J51" s="1569"/>
      <c r="K51" s="1569"/>
      <c r="L51" s="1569"/>
      <c r="M51" s="1569"/>
    </row>
    <row r="52" spans="1:13" ht="24.95" customHeight="1">
      <c r="D52" s="142"/>
      <c r="E52" s="142"/>
      <c r="F52" s="142"/>
      <c r="G52" s="142"/>
      <c r="H52" s="142"/>
      <c r="I52" s="142"/>
      <c r="J52" s="142"/>
      <c r="K52" s="142"/>
      <c r="L52" s="142" t="s">
        <v>107</v>
      </c>
      <c r="M52" s="142"/>
    </row>
    <row r="53" spans="1:13" ht="24.95" customHeight="1">
      <c r="D53" s="142"/>
      <c r="E53" s="142"/>
      <c r="F53" s="142"/>
      <c r="G53" s="142"/>
      <c r="H53" s="142"/>
      <c r="I53" s="142"/>
      <c r="J53" s="142"/>
      <c r="K53" s="142"/>
      <c r="L53" s="142"/>
      <c r="M53" s="142"/>
    </row>
    <row r="54" spans="1:13" ht="24.95" customHeight="1">
      <c r="D54" s="142"/>
      <c r="E54" s="142"/>
      <c r="F54" s="142"/>
      <c r="G54" s="142"/>
      <c r="H54" s="142"/>
      <c r="I54" s="142"/>
      <c r="J54" s="142"/>
      <c r="K54" s="142"/>
      <c r="L54" s="142"/>
      <c r="M54" s="142"/>
    </row>
    <row r="55" spans="1:13" ht="24.95" customHeight="1">
      <c r="D55" s="142"/>
      <c r="E55" s="142"/>
      <c r="F55" s="142"/>
      <c r="G55" s="142"/>
      <c r="H55" s="142"/>
      <c r="I55" s="142"/>
      <c r="J55" s="142"/>
      <c r="K55" s="142"/>
      <c r="L55" s="142"/>
      <c r="M55" s="142"/>
    </row>
    <row r="56" spans="1:13" ht="24.95" customHeight="1">
      <c r="D56" s="142"/>
      <c r="E56" s="142"/>
      <c r="F56" s="142"/>
      <c r="G56" s="142"/>
      <c r="H56" s="142"/>
      <c r="I56" s="142"/>
      <c r="J56" s="142"/>
      <c r="K56" s="142"/>
      <c r="L56" s="142"/>
      <c r="M56" s="142"/>
    </row>
    <row r="57" spans="1:13" ht="24.95" customHeight="1">
      <c r="D57" s="142"/>
      <c r="E57" s="142"/>
      <c r="F57" s="142"/>
      <c r="G57" s="142"/>
      <c r="H57" s="142"/>
      <c r="I57" s="142"/>
      <c r="J57" s="142"/>
      <c r="K57" s="142"/>
      <c r="L57" s="142"/>
      <c r="M57" s="142"/>
    </row>
    <row r="58" spans="1:13" ht="24.95" customHeight="1">
      <c r="D58" s="142"/>
      <c r="E58" s="142"/>
      <c r="F58" s="142"/>
      <c r="G58" s="142"/>
      <c r="H58" s="142"/>
      <c r="I58" s="142"/>
      <c r="J58" s="142"/>
      <c r="K58" s="142"/>
      <c r="L58" s="142"/>
      <c r="M58" s="142"/>
    </row>
    <row r="59" spans="1:13" ht="24.95" customHeight="1">
      <c r="D59" s="142"/>
      <c r="E59" s="142"/>
      <c r="F59" s="142"/>
      <c r="G59" s="142"/>
      <c r="H59" s="142"/>
      <c r="I59" s="142"/>
      <c r="J59" s="142"/>
      <c r="K59" s="142"/>
      <c r="L59" s="142"/>
      <c r="M59" s="142"/>
    </row>
    <row r="60" spans="1:13" ht="24.95" customHeight="1">
      <c r="D60" s="142"/>
      <c r="E60" s="142"/>
      <c r="F60" s="142"/>
      <c r="G60" s="142"/>
      <c r="H60" s="142"/>
      <c r="I60" s="142"/>
      <c r="J60" s="142"/>
      <c r="K60" s="142"/>
      <c r="L60" s="142"/>
      <c r="M60" s="142"/>
    </row>
    <row r="61" spans="1:13" ht="24.95" customHeight="1">
      <c r="D61" s="142"/>
      <c r="E61" s="142"/>
      <c r="F61" s="142"/>
      <c r="G61" s="142"/>
      <c r="H61" s="142"/>
      <c r="I61" s="142"/>
      <c r="J61" s="142"/>
      <c r="K61" s="142"/>
      <c r="L61" s="142"/>
      <c r="M61" s="142"/>
    </row>
    <row r="62" spans="1:13" ht="24.95" customHeight="1">
      <c r="D62" s="142"/>
      <c r="E62" s="142"/>
      <c r="F62" s="142"/>
      <c r="G62" s="142"/>
      <c r="H62" s="142"/>
      <c r="I62" s="142"/>
      <c r="J62" s="142"/>
      <c r="K62" s="142"/>
      <c r="L62" s="142"/>
      <c r="M62" s="142"/>
    </row>
    <row r="63" spans="1:13" ht="24.95" customHeight="1">
      <c r="D63" s="142"/>
      <c r="E63" s="142"/>
      <c r="F63" s="142"/>
      <c r="G63" s="142"/>
      <c r="H63" s="142"/>
      <c r="I63" s="142"/>
      <c r="J63" s="142"/>
      <c r="K63" s="142"/>
      <c r="L63" s="142"/>
      <c r="M63" s="142"/>
    </row>
    <row r="64" spans="1:13" ht="24.95" customHeight="1">
      <c r="D64" s="142"/>
      <c r="E64" s="142"/>
      <c r="F64" s="142"/>
      <c r="G64" s="142"/>
      <c r="H64" s="142"/>
      <c r="I64" s="142"/>
      <c r="J64" s="142"/>
      <c r="K64" s="142"/>
      <c r="L64" s="142"/>
      <c r="M64" s="142"/>
    </row>
    <row r="65" spans="4:13" ht="24.95" customHeight="1">
      <c r="D65" s="142"/>
      <c r="E65" s="142"/>
      <c r="F65" s="142"/>
      <c r="G65" s="142"/>
      <c r="H65" s="142"/>
      <c r="I65" s="142"/>
      <c r="J65" s="142"/>
      <c r="K65" s="142"/>
      <c r="L65" s="142"/>
      <c r="M65" s="142"/>
    </row>
    <row r="66" spans="4:13" ht="24.95" customHeight="1">
      <c r="D66" s="142"/>
      <c r="E66" s="142"/>
      <c r="F66" s="142"/>
      <c r="G66" s="142"/>
      <c r="H66" s="142"/>
      <c r="I66" s="142"/>
      <c r="J66" s="142"/>
      <c r="K66" s="142"/>
      <c r="L66" s="142"/>
      <c r="M66" s="142"/>
    </row>
    <row r="67" spans="4:13" ht="24.95" customHeight="1">
      <c r="D67" s="142"/>
      <c r="E67" s="142"/>
      <c r="F67" s="142"/>
      <c r="G67" s="142"/>
      <c r="H67" s="142"/>
      <c r="I67" s="142"/>
      <c r="J67" s="142"/>
      <c r="K67" s="142"/>
      <c r="L67" s="142"/>
      <c r="M67" s="142"/>
    </row>
    <row r="68" spans="4:13" ht="24.95" customHeight="1">
      <c r="D68" s="142"/>
      <c r="E68" s="142"/>
      <c r="F68" s="142"/>
      <c r="G68" s="142"/>
      <c r="H68" s="142"/>
      <c r="I68" s="142"/>
      <c r="J68" s="142"/>
      <c r="K68" s="142"/>
      <c r="L68" s="142"/>
      <c r="M68" s="142"/>
    </row>
    <row r="69" spans="4:13" ht="24.95" customHeight="1">
      <c r="D69" s="142"/>
      <c r="E69" s="142"/>
      <c r="F69" s="142"/>
      <c r="G69" s="142"/>
      <c r="H69" s="142"/>
      <c r="I69" s="142"/>
      <c r="J69" s="142"/>
      <c r="K69" s="142"/>
      <c r="L69" s="142"/>
      <c r="M69" s="142"/>
    </row>
    <row r="70" spans="4:13" ht="24.95" customHeight="1">
      <c r="D70" s="142"/>
      <c r="E70" s="142"/>
      <c r="F70" s="142"/>
      <c r="G70" s="142"/>
      <c r="H70" s="142"/>
      <c r="I70" s="142"/>
      <c r="J70" s="142"/>
      <c r="K70" s="142"/>
      <c r="L70" s="142"/>
      <c r="M70" s="142"/>
    </row>
    <row r="71" spans="4:13" ht="24.95" customHeight="1">
      <c r="D71" s="142"/>
      <c r="E71" s="142"/>
      <c r="F71" s="142"/>
      <c r="G71" s="142"/>
      <c r="H71" s="142"/>
      <c r="I71" s="142"/>
      <c r="J71" s="142"/>
      <c r="K71" s="142"/>
      <c r="L71" s="142"/>
      <c r="M71" s="142"/>
    </row>
    <row r="72" spans="4:13" ht="24.95" customHeight="1">
      <c r="D72" s="142"/>
      <c r="E72" s="142"/>
      <c r="F72" s="142"/>
      <c r="G72" s="142"/>
      <c r="H72" s="142"/>
      <c r="I72" s="142"/>
      <c r="J72" s="142"/>
      <c r="K72" s="142"/>
      <c r="L72" s="142"/>
      <c r="M72" s="142"/>
    </row>
    <row r="73" spans="4:13" ht="24.95" customHeight="1">
      <c r="D73" s="142"/>
      <c r="E73" s="142"/>
      <c r="F73" s="142"/>
      <c r="G73" s="142"/>
      <c r="H73" s="142"/>
      <c r="I73" s="142"/>
      <c r="J73" s="142"/>
      <c r="K73" s="142"/>
      <c r="L73" s="142"/>
      <c r="M73" s="142"/>
    </row>
    <row r="74" spans="4:13" ht="24.95" customHeight="1">
      <c r="D74" s="142"/>
      <c r="E74" s="142"/>
      <c r="F74" s="142"/>
      <c r="G74" s="142"/>
      <c r="H74" s="142"/>
      <c r="I74" s="142"/>
      <c r="J74" s="142"/>
      <c r="K74" s="142"/>
      <c r="L74" s="142"/>
      <c r="M74" s="142"/>
    </row>
    <row r="75" spans="4:13" ht="24.95" customHeight="1">
      <c r="D75" s="142"/>
      <c r="E75" s="142"/>
      <c r="F75" s="142"/>
      <c r="G75" s="142"/>
      <c r="H75" s="142"/>
      <c r="I75" s="142"/>
      <c r="J75" s="142"/>
      <c r="K75" s="142"/>
      <c r="L75" s="142"/>
      <c r="M75" s="142"/>
    </row>
    <row r="76" spans="4:13" ht="24.95" customHeight="1">
      <c r="D76" s="142"/>
      <c r="E76" s="142"/>
      <c r="F76" s="142"/>
      <c r="G76" s="142"/>
      <c r="H76" s="142"/>
      <c r="I76" s="142"/>
      <c r="J76" s="142"/>
      <c r="K76" s="142"/>
      <c r="L76" s="142"/>
      <c r="M76" s="142"/>
    </row>
    <row r="77" spans="4:13" ht="24.95" customHeight="1">
      <c r="D77" s="142"/>
      <c r="E77" s="142"/>
      <c r="F77" s="142"/>
      <c r="G77" s="142"/>
      <c r="H77" s="142"/>
      <c r="I77" s="142"/>
      <c r="J77" s="142"/>
      <c r="K77" s="142"/>
      <c r="L77" s="142"/>
      <c r="M77" s="142"/>
    </row>
    <row r="78" spans="4:13" ht="24.95" customHeight="1">
      <c r="D78" s="142"/>
      <c r="E78" s="142"/>
      <c r="F78" s="142"/>
      <c r="G78" s="142"/>
      <c r="H78" s="142"/>
      <c r="I78" s="142"/>
      <c r="J78" s="142"/>
      <c r="K78" s="142"/>
      <c r="L78" s="142"/>
      <c r="M78" s="142"/>
    </row>
    <row r="79" spans="4:13" ht="24.95" customHeight="1">
      <c r="D79" s="142"/>
      <c r="E79" s="142"/>
      <c r="F79" s="142"/>
      <c r="G79" s="142"/>
      <c r="H79" s="142"/>
      <c r="I79" s="142"/>
      <c r="J79" s="142"/>
      <c r="K79" s="142"/>
      <c r="L79" s="142"/>
      <c r="M79" s="142"/>
    </row>
    <row r="80" spans="4:13" ht="24.95" customHeight="1">
      <c r="D80" s="142"/>
      <c r="E80" s="142"/>
      <c r="F80" s="142"/>
      <c r="G80" s="142"/>
      <c r="H80" s="142"/>
      <c r="I80" s="142"/>
      <c r="J80" s="142"/>
      <c r="K80" s="142"/>
      <c r="L80" s="142"/>
      <c r="M80" s="142"/>
    </row>
    <row r="81" spans="4:13" ht="24.95" customHeight="1">
      <c r="D81" s="142"/>
      <c r="E81" s="142"/>
      <c r="F81" s="142"/>
      <c r="G81" s="142"/>
      <c r="H81" s="142"/>
      <c r="I81" s="142"/>
      <c r="J81" s="142"/>
      <c r="K81" s="142"/>
      <c r="L81" s="142"/>
      <c r="M81" s="142"/>
    </row>
    <row r="82" spans="4:13" ht="24.95" customHeight="1">
      <c r="D82" s="142"/>
      <c r="E82" s="142"/>
      <c r="F82" s="142"/>
      <c r="G82" s="142"/>
      <c r="H82" s="142"/>
      <c r="I82" s="142"/>
      <c r="J82" s="142"/>
      <c r="K82" s="142"/>
      <c r="L82" s="142"/>
      <c r="M82" s="142"/>
    </row>
    <row r="83" spans="4:13" ht="24.95" customHeight="1">
      <c r="D83" s="142"/>
      <c r="E83" s="142"/>
      <c r="F83" s="142"/>
      <c r="G83" s="142"/>
      <c r="H83" s="142"/>
      <c r="I83" s="142"/>
      <c r="J83" s="142"/>
      <c r="K83" s="142"/>
      <c r="L83" s="142"/>
      <c r="M83" s="142"/>
    </row>
    <row r="84" spans="4:13" ht="24.95" customHeight="1">
      <c r="D84" s="142"/>
      <c r="E84" s="142"/>
      <c r="F84" s="142"/>
      <c r="G84" s="142"/>
      <c r="H84" s="142"/>
      <c r="I84" s="142"/>
      <c r="J84" s="142"/>
      <c r="K84" s="142"/>
      <c r="L84" s="142"/>
      <c r="M84" s="142"/>
    </row>
    <row r="85" spans="4:13" ht="24.95" customHeight="1">
      <c r="D85" s="142"/>
      <c r="E85" s="142"/>
      <c r="F85" s="142"/>
      <c r="G85" s="142"/>
      <c r="H85" s="142"/>
      <c r="I85" s="142"/>
      <c r="J85" s="142"/>
      <c r="K85" s="142"/>
      <c r="L85" s="142"/>
      <c r="M85" s="142"/>
    </row>
    <row r="86" spans="4:13" ht="24.95" customHeight="1">
      <c r="D86" s="142"/>
      <c r="E86" s="142"/>
      <c r="F86" s="142"/>
      <c r="G86" s="142"/>
      <c r="H86" s="142"/>
      <c r="I86" s="142"/>
      <c r="J86" s="142"/>
      <c r="K86" s="142"/>
      <c r="L86" s="142"/>
      <c r="M86" s="142"/>
    </row>
    <row r="87" spans="4:13" ht="24.95" customHeight="1">
      <c r="D87" s="142"/>
      <c r="E87" s="142"/>
      <c r="F87" s="142"/>
      <c r="G87" s="142"/>
      <c r="H87" s="142"/>
      <c r="I87" s="142"/>
      <c r="J87" s="142"/>
      <c r="K87" s="142"/>
      <c r="L87" s="142"/>
      <c r="M87" s="142"/>
    </row>
    <row r="88" spans="4:13" ht="24.95" customHeight="1">
      <c r="D88" s="142"/>
      <c r="E88" s="142"/>
      <c r="F88" s="142"/>
      <c r="G88" s="142"/>
      <c r="H88" s="142"/>
      <c r="I88" s="142"/>
      <c r="J88" s="142"/>
      <c r="K88" s="142"/>
      <c r="L88" s="142"/>
      <c r="M88" s="142"/>
    </row>
    <row r="89" spans="4:13" ht="24.95" customHeight="1">
      <c r="D89" s="142"/>
      <c r="E89" s="142"/>
      <c r="F89" s="142"/>
      <c r="G89" s="142"/>
      <c r="H89" s="142"/>
      <c r="I89" s="142"/>
      <c r="J89" s="142"/>
      <c r="K89" s="142"/>
      <c r="L89" s="142"/>
      <c r="M89" s="142"/>
    </row>
    <row r="90" spans="4:13" ht="24.95" customHeight="1">
      <c r="D90" s="142"/>
      <c r="E90" s="142"/>
      <c r="F90" s="142"/>
      <c r="G90" s="142"/>
      <c r="H90" s="142"/>
      <c r="I90" s="142"/>
      <c r="J90" s="142"/>
      <c r="K90" s="142"/>
      <c r="L90" s="142"/>
      <c r="M90" s="142"/>
    </row>
    <row r="91" spans="4:13" ht="24.95" customHeight="1">
      <c r="D91" s="142"/>
      <c r="E91" s="142"/>
      <c r="F91" s="142"/>
      <c r="G91" s="142"/>
      <c r="H91" s="142"/>
      <c r="I91" s="142"/>
      <c r="J91" s="142"/>
      <c r="K91" s="142"/>
      <c r="L91" s="142"/>
      <c r="M91" s="142"/>
    </row>
    <row r="92" spans="4:13" ht="24.95" customHeight="1">
      <c r="D92" s="142"/>
      <c r="E92" s="142"/>
      <c r="F92" s="142"/>
      <c r="G92" s="142"/>
      <c r="H92" s="142"/>
      <c r="I92" s="142"/>
      <c r="J92" s="142"/>
      <c r="K92" s="142"/>
      <c r="L92" s="142"/>
      <c r="M92" s="142"/>
    </row>
    <row r="93" spans="4:13" ht="24.95" customHeight="1">
      <c r="D93" s="142"/>
      <c r="E93" s="142"/>
      <c r="F93" s="142"/>
      <c r="G93" s="142"/>
      <c r="H93" s="142"/>
      <c r="I93" s="142"/>
      <c r="J93" s="142"/>
      <c r="K93" s="142"/>
      <c r="L93" s="142"/>
      <c r="M93" s="142"/>
    </row>
    <row r="94" spans="4:13" ht="24.95" customHeight="1">
      <c r="D94" s="142"/>
      <c r="E94" s="142"/>
      <c r="F94" s="142"/>
      <c r="G94" s="142"/>
      <c r="H94" s="142"/>
      <c r="I94" s="142"/>
      <c r="J94" s="142"/>
      <c r="K94" s="142"/>
      <c r="L94" s="142"/>
      <c r="M94" s="142"/>
    </row>
    <row r="95" spans="4:13" ht="24.95" customHeight="1">
      <c r="D95" s="142"/>
      <c r="E95" s="142"/>
      <c r="F95" s="142"/>
      <c r="G95" s="142"/>
      <c r="H95" s="142"/>
      <c r="I95" s="142"/>
      <c r="J95" s="142"/>
      <c r="K95" s="142"/>
      <c r="L95" s="142"/>
      <c r="M95" s="142"/>
    </row>
    <row r="96" spans="4:13" ht="24.95" customHeight="1">
      <c r="D96" s="142"/>
      <c r="E96" s="142"/>
      <c r="F96" s="142"/>
      <c r="G96" s="142"/>
      <c r="H96" s="142"/>
      <c r="I96" s="142"/>
      <c r="J96" s="142"/>
      <c r="K96" s="142"/>
      <c r="L96" s="142"/>
      <c r="M96" s="142"/>
    </row>
    <row r="97" spans="4:13" ht="24.95" customHeight="1">
      <c r="D97" s="142"/>
      <c r="E97" s="142"/>
      <c r="F97" s="142"/>
      <c r="G97" s="142"/>
      <c r="H97" s="142"/>
      <c r="I97" s="142"/>
      <c r="J97" s="142"/>
      <c r="K97" s="142"/>
      <c r="L97" s="142"/>
      <c r="M97" s="142"/>
    </row>
    <row r="98" spans="4:13" ht="24.95" customHeight="1">
      <c r="D98" s="142"/>
      <c r="E98" s="142"/>
      <c r="F98" s="142"/>
      <c r="G98" s="142"/>
      <c r="H98" s="142"/>
      <c r="I98" s="142"/>
      <c r="J98" s="142"/>
      <c r="K98" s="142"/>
      <c r="L98" s="142"/>
      <c r="M98" s="142"/>
    </row>
    <row r="99" spans="4:13" ht="24.95" customHeight="1">
      <c r="D99" s="142"/>
      <c r="E99" s="142"/>
      <c r="F99" s="142"/>
      <c r="G99" s="142"/>
      <c r="H99" s="142"/>
      <c r="I99" s="142"/>
      <c r="J99" s="142"/>
      <c r="K99" s="142"/>
      <c r="L99" s="142"/>
      <c r="M99" s="142"/>
    </row>
    <row r="100" spans="4:13" ht="24.95" customHeight="1">
      <c r="D100" s="142"/>
      <c r="E100" s="142"/>
      <c r="F100" s="142"/>
      <c r="G100" s="142"/>
      <c r="H100" s="142"/>
      <c r="I100" s="142"/>
      <c r="J100" s="142"/>
      <c r="K100" s="142"/>
      <c r="L100" s="142"/>
      <c r="M100" s="142"/>
    </row>
    <row r="101" spans="4:13" ht="24.95" customHeight="1">
      <c r="D101" s="142"/>
      <c r="E101" s="142"/>
      <c r="F101" s="142"/>
      <c r="G101" s="142"/>
      <c r="H101" s="142"/>
      <c r="I101" s="142"/>
      <c r="J101" s="142"/>
      <c r="K101" s="142"/>
      <c r="L101" s="142"/>
      <c r="M101" s="142"/>
    </row>
    <row r="102" spans="4:13" ht="24.95" customHeight="1">
      <c r="D102" s="142"/>
      <c r="E102" s="142"/>
      <c r="F102" s="142"/>
      <c r="G102" s="142"/>
      <c r="H102" s="142"/>
      <c r="I102" s="142"/>
      <c r="J102" s="142"/>
      <c r="K102" s="142"/>
      <c r="L102" s="142"/>
      <c r="M102" s="142"/>
    </row>
    <row r="103" spans="4:13" ht="24.95" customHeight="1">
      <c r="D103" s="142"/>
      <c r="E103" s="142"/>
      <c r="F103" s="142"/>
      <c r="G103" s="142"/>
      <c r="H103" s="142"/>
      <c r="I103" s="142"/>
      <c r="J103" s="142"/>
      <c r="K103" s="142"/>
      <c r="L103" s="142"/>
      <c r="M103" s="142"/>
    </row>
    <row r="104" spans="4:13" ht="24.95" customHeight="1">
      <c r="D104" s="142"/>
      <c r="E104" s="142"/>
      <c r="F104" s="142"/>
      <c r="G104" s="142"/>
      <c r="H104" s="142"/>
      <c r="I104" s="142"/>
      <c r="J104" s="142"/>
      <c r="K104" s="142"/>
      <c r="L104" s="142"/>
      <c r="M104" s="142"/>
    </row>
    <row r="105" spans="4:13" ht="24.95" customHeight="1">
      <c r="D105" s="142"/>
      <c r="E105" s="142"/>
      <c r="F105" s="142"/>
      <c r="G105" s="142"/>
      <c r="H105" s="142"/>
      <c r="I105" s="142"/>
      <c r="J105" s="142"/>
      <c r="K105" s="142"/>
      <c r="L105" s="142"/>
      <c r="M105" s="142"/>
    </row>
    <row r="106" spans="4:13" ht="24.95" customHeight="1">
      <c r="D106" s="142"/>
      <c r="E106" s="142"/>
      <c r="F106" s="142"/>
      <c r="G106" s="142"/>
      <c r="H106" s="142"/>
      <c r="I106" s="142"/>
      <c r="J106" s="142"/>
      <c r="K106" s="142"/>
      <c r="L106" s="142"/>
      <c r="M106" s="142"/>
    </row>
    <row r="107" spans="4:13" ht="24.95" customHeight="1">
      <c r="D107" s="142"/>
      <c r="E107" s="142"/>
      <c r="F107" s="142"/>
      <c r="G107" s="142"/>
      <c r="H107" s="142"/>
      <c r="I107" s="142"/>
      <c r="J107" s="142"/>
      <c r="K107" s="142"/>
      <c r="L107" s="142"/>
      <c r="M107" s="142"/>
    </row>
    <row r="108" spans="4:13" ht="24.95" customHeight="1">
      <c r="D108" s="142"/>
      <c r="E108" s="142"/>
      <c r="F108" s="142"/>
      <c r="G108" s="142"/>
      <c r="H108" s="142"/>
      <c r="I108" s="142"/>
      <c r="J108" s="142"/>
      <c r="K108" s="142"/>
      <c r="L108" s="142"/>
      <c r="M108" s="142"/>
    </row>
    <row r="109" spans="4:13" ht="24.95" customHeight="1">
      <c r="D109" s="142"/>
      <c r="E109" s="142"/>
      <c r="F109" s="142"/>
      <c r="G109" s="142"/>
      <c r="H109" s="142"/>
      <c r="I109" s="142"/>
      <c r="J109" s="142"/>
      <c r="K109" s="142"/>
      <c r="L109" s="142"/>
      <c r="M109" s="142"/>
    </row>
    <row r="110" spans="4:13" ht="24.95" customHeight="1">
      <c r="D110" s="142"/>
      <c r="E110" s="142"/>
      <c r="F110" s="142"/>
      <c r="G110" s="142"/>
      <c r="H110" s="142"/>
      <c r="I110" s="142"/>
      <c r="J110" s="142"/>
      <c r="K110" s="142"/>
      <c r="L110" s="142"/>
      <c r="M110" s="142"/>
    </row>
    <row r="111" spans="4:13" ht="24.95" customHeight="1">
      <c r="D111" s="142"/>
      <c r="E111" s="142"/>
      <c r="F111" s="142"/>
      <c r="G111" s="142"/>
      <c r="H111" s="142"/>
      <c r="I111" s="142"/>
      <c r="J111" s="142"/>
      <c r="K111" s="142"/>
      <c r="L111" s="142"/>
      <c r="M111" s="142"/>
    </row>
    <row r="112" spans="4:13" ht="24.95" customHeight="1">
      <c r="D112" s="142"/>
      <c r="E112" s="142"/>
      <c r="F112" s="142"/>
      <c r="G112" s="142"/>
      <c r="H112" s="142"/>
      <c r="I112" s="142"/>
      <c r="J112" s="142"/>
      <c r="K112" s="142"/>
      <c r="L112" s="142"/>
      <c r="M112" s="142"/>
    </row>
    <row r="113" spans="4:13" ht="24.95" customHeight="1">
      <c r="D113" s="142"/>
      <c r="E113" s="142"/>
      <c r="F113" s="142"/>
      <c r="G113" s="142"/>
      <c r="H113" s="142"/>
      <c r="I113" s="142"/>
      <c r="J113" s="142"/>
      <c r="K113" s="142"/>
      <c r="L113" s="142"/>
      <c r="M113" s="142"/>
    </row>
    <row r="114" spans="4:13" ht="24.95" customHeight="1">
      <c r="D114" s="142"/>
      <c r="E114" s="142"/>
      <c r="F114" s="142"/>
      <c r="G114" s="142"/>
      <c r="H114" s="142"/>
      <c r="I114" s="142"/>
      <c r="J114" s="142"/>
      <c r="K114" s="142"/>
      <c r="L114" s="142"/>
      <c r="M114" s="142"/>
    </row>
    <row r="115" spans="4:13" ht="24.95" customHeight="1">
      <c r="D115" s="142"/>
      <c r="E115" s="142"/>
      <c r="F115" s="142"/>
      <c r="G115" s="142"/>
      <c r="H115" s="142"/>
      <c r="I115" s="142"/>
      <c r="J115" s="142"/>
      <c r="K115" s="142"/>
      <c r="L115" s="142"/>
      <c r="M115" s="142"/>
    </row>
    <row r="116" spans="4:13" ht="24.95" customHeight="1">
      <c r="D116" s="142"/>
      <c r="E116" s="142"/>
      <c r="F116" s="142"/>
      <c r="G116" s="142"/>
      <c r="H116" s="142"/>
      <c r="I116" s="142"/>
      <c r="J116" s="142"/>
      <c r="K116" s="142"/>
      <c r="L116" s="142"/>
      <c r="M116" s="142"/>
    </row>
    <row r="117" spans="4:13" ht="24.95" customHeight="1">
      <c r="D117" s="142"/>
      <c r="E117" s="142"/>
      <c r="F117" s="142"/>
      <c r="G117" s="142"/>
      <c r="H117" s="142"/>
      <c r="I117" s="142"/>
      <c r="J117" s="142"/>
      <c r="K117" s="142"/>
      <c r="L117" s="142"/>
      <c r="M117" s="142"/>
    </row>
    <row r="118" spans="4:13" ht="24.95" customHeight="1">
      <c r="D118" s="142"/>
      <c r="E118" s="142"/>
      <c r="F118" s="142"/>
      <c r="G118" s="142"/>
      <c r="H118" s="142"/>
      <c r="I118" s="142"/>
      <c r="J118" s="142"/>
      <c r="K118" s="142"/>
      <c r="L118" s="142"/>
      <c r="M118" s="142"/>
    </row>
    <row r="119" spans="4:13" ht="24.95" customHeight="1">
      <c r="D119" s="142"/>
      <c r="E119" s="142"/>
      <c r="F119" s="142"/>
      <c r="G119" s="142"/>
      <c r="H119" s="142"/>
      <c r="I119" s="142"/>
      <c r="J119" s="142"/>
      <c r="K119" s="142"/>
      <c r="L119" s="142"/>
      <c r="M119" s="142"/>
    </row>
    <row r="120" spans="4:13" ht="24.95" customHeight="1">
      <c r="D120" s="142"/>
      <c r="E120" s="142"/>
      <c r="F120" s="142"/>
      <c r="G120" s="142"/>
      <c r="H120" s="142"/>
      <c r="I120" s="142"/>
      <c r="J120" s="142"/>
      <c r="K120" s="142"/>
      <c r="L120" s="142"/>
      <c r="M120" s="142"/>
    </row>
    <row r="121" spans="4:13" ht="24.95" customHeight="1">
      <c r="D121" s="142"/>
      <c r="E121" s="142"/>
      <c r="F121" s="142"/>
      <c r="G121" s="142"/>
      <c r="H121" s="142"/>
      <c r="I121" s="142"/>
      <c r="J121" s="142"/>
      <c r="K121" s="142"/>
      <c r="L121" s="142"/>
      <c r="M121" s="142"/>
    </row>
    <row r="122" spans="4:13" ht="24.95" customHeight="1">
      <c r="D122" s="142"/>
      <c r="E122" s="142"/>
      <c r="F122" s="142"/>
      <c r="G122" s="142"/>
      <c r="H122" s="142"/>
      <c r="I122" s="142"/>
      <c r="J122" s="142"/>
      <c r="K122" s="142"/>
      <c r="L122" s="142"/>
      <c r="M122" s="142"/>
    </row>
    <row r="123" spans="4:13" ht="24.95" customHeight="1">
      <c r="D123" s="142"/>
      <c r="E123" s="142"/>
      <c r="F123" s="142"/>
      <c r="G123" s="142"/>
      <c r="H123" s="142"/>
      <c r="I123" s="142"/>
      <c r="J123" s="142"/>
      <c r="K123" s="142"/>
      <c r="L123" s="142"/>
      <c r="M123" s="142"/>
    </row>
    <row r="124" spans="4:13" ht="24.95" customHeight="1">
      <c r="D124" s="142"/>
      <c r="E124" s="142"/>
      <c r="F124" s="142"/>
      <c r="G124" s="142"/>
      <c r="H124" s="142"/>
      <c r="I124" s="142"/>
      <c r="J124" s="142"/>
      <c r="K124" s="142"/>
      <c r="L124" s="142"/>
      <c r="M124" s="142"/>
    </row>
    <row r="125" spans="4:13" ht="24.95" customHeight="1">
      <c r="D125" s="142"/>
      <c r="E125" s="142"/>
      <c r="F125" s="142"/>
      <c r="G125" s="142"/>
      <c r="H125" s="142"/>
      <c r="I125" s="142"/>
      <c r="J125" s="142"/>
      <c r="K125" s="142"/>
      <c r="L125" s="142"/>
      <c r="M125" s="142"/>
    </row>
    <row r="126" spans="4:13" ht="24.95" customHeight="1">
      <c r="D126" s="142"/>
      <c r="E126" s="142"/>
      <c r="F126" s="142"/>
      <c r="G126" s="142"/>
      <c r="H126" s="142"/>
      <c r="I126" s="142"/>
      <c r="J126" s="142"/>
      <c r="K126" s="142"/>
      <c r="L126" s="142"/>
      <c r="M126" s="142"/>
    </row>
    <row r="127" spans="4:13" ht="24.95" customHeight="1">
      <c r="D127" s="142"/>
      <c r="E127" s="142"/>
      <c r="F127" s="142"/>
      <c r="G127" s="142"/>
      <c r="H127" s="142"/>
      <c r="I127" s="142"/>
      <c r="J127" s="142"/>
      <c r="K127" s="142"/>
      <c r="L127" s="142"/>
      <c r="M127" s="142"/>
    </row>
    <row r="128" spans="4:13" ht="24.95" customHeight="1">
      <c r="D128" s="142"/>
      <c r="E128" s="142"/>
      <c r="F128" s="142"/>
      <c r="G128" s="142"/>
      <c r="H128" s="142"/>
      <c r="I128" s="142"/>
      <c r="J128" s="142"/>
      <c r="K128" s="142"/>
      <c r="L128" s="142"/>
      <c r="M128" s="142"/>
    </row>
    <row r="129" spans="4:13" ht="24.95" customHeight="1">
      <c r="D129" s="142"/>
      <c r="E129" s="142"/>
      <c r="F129" s="142"/>
      <c r="G129" s="142"/>
      <c r="H129" s="142"/>
      <c r="I129" s="142"/>
      <c r="J129" s="142"/>
      <c r="K129" s="142"/>
      <c r="L129" s="142"/>
      <c r="M129" s="142"/>
    </row>
  </sheetData>
  <mergeCells count="14">
    <mergeCell ref="K7:K8"/>
    <mergeCell ref="L7:L8"/>
    <mergeCell ref="M7:M8"/>
    <mergeCell ref="B51:M51"/>
    <mergeCell ref="A1:M1"/>
    <mergeCell ref="A2:M2"/>
    <mergeCell ref="A3:M3"/>
    <mergeCell ref="A4:M4"/>
    <mergeCell ref="A6:A9"/>
    <mergeCell ref="B6:B7"/>
    <mergeCell ref="E6:F6"/>
    <mergeCell ref="G6:I6"/>
    <mergeCell ref="J6:M6"/>
    <mergeCell ref="J7:J8"/>
  </mergeCells>
  <printOptions horizontalCentered="1"/>
  <pageMargins left="0.3" right="0.3" top="1" bottom="1" header="0.5" footer="0.5"/>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72"/>
  <sheetViews>
    <sheetView workbookViewId="0">
      <selection activeCell="E31" sqref="E31"/>
    </sheetView>
  </sheetViews>
  <sheetFormatPr defaultRowHeight="12.75"/>
  <cols>
    <col min="1" max="1" width="29" style="291" bestFit="1" customWidth="1"/>
    <col min="2" max="2" width="12.7109375" style="291" customWidth="1"/>
    <col min="3" max="3" width="15.42578125" style="291" bestFit="1" customWidth="1"/>
    <col min="4" max="4" width="12.7109375" style="291" customWidth="1"/>
    <col min="5" max="6" width="15.42578125" style="291" bestFit="1" customWidth="1"/>
    <col min="7" max="8" width="12.7109375" style="291" customWidth="1"/>
    <col min="9" max="9" width="9.28515625" style="291" customWidth="1"/>
    <col min="10" max="256" width="9.140625" style="291"/>
    <col min="257" max="257" width="23" style="291" bestFit="1" customWidth="1"/>
    <col min="258" max="258" width="10" style="291" customWidth="1"/>
    <col min="259" max="259" width="12.42578125" style="291" bestFit="1" customWidth="1"/>
    <col min="260" max="260" width="10.28515625" style="291" customWidth="1"/>
    <col min="261" max="261" width="12.28515625" style="291" customWidth="1"/>
    <col min="262" max="262" width="12.42578125" style="291" bestFit="1" customWidth="1"/>
    <col min="263" max="263" width="10.7109375" style="291" customWidth="1"/>
    <col min="264" max="264" width="9.140625" style="291"/>
    <col min="265" max="265" width="9.28515625" style="291" customWidth="1"/>
    <col min="266" max="512" width="9.140625" style="291"/>
    <col min="513" max="513" width="23" style="291" bestFit="1" customWidth="1"/>
    <col min="514" max="514" width="10" style="291" customWidth="1"/>
    <col min="515" max="515" width="12.42578125" style="291" bestFit="1" customWidth="1"/>
    <col min="516" max="516" width="10.28515625" style="291" customWidth="1"/>
    <col min="517" max="517" width="12.28515625" style="291" customWidth="1"/>
    <col min="518" max="518" width="12.42578125" style="291" bestFit="1" customWidth="1"/>
    <col min="519" max="519" width="10.7109375" style="291" customWidth="1"/>
    <col min="520" max="520" width="9.140625" style="291"/>
    <col min="521" max="521" width="9.28515625" style="291" customWidth="1"/>
    <col min="522" max="768" width="9.140625" style="291"/>
    <col min="769" max="769" width="23" style="291" bestFit="1" customWidth="1"/>
    <col min="770" max="770" width="10" style="291" customWidth="1"/>
    <col min="771" max="771" width="12.42578125" style="291" bestFit="1" customWidth="1"/>
    <col min="772" max="772" width="10.28515625" style="291" customWidth="1"/>
    <col min="773" max="773" width="12.28515625" style="291" customWidth="1"/>
    <col min="774" max="774" width="12.42578125" style="291" bestFit="1" customWidth="1"/>
    <col min="775" max="775" width="10.7109375" style="291" customWidth="1"/>
    <col min="776" max="776" width="9.140625" style="291"/>
    <col min="777" max="777" width="9.28515625" style="291" customWidth="1"/>
    <col min="778" max="1024" width="9.140625" style="291"/>
    <col min="1025" max="1025" width="23" style="291" bestFit="1" customWidth="1"/>
    <col min="1026" max="1026" width="10" style="291" customWidth="1"/>
    <col min="1027" max="1027" width="12.42578125" style="291" bestFit="1" customWidth="1"/>
    <col min="1028" max="1028" width="10.28515625" style="291" customWidth="1"/>
    <col min="1029" max="1029" width="12.28515625" style="291" customWidth="1"/>
    <col min="1030" max="1030" width="12.42578125" style="291" bestFit="1" customWidth="1"/>
    <col min="1031" max="1031" width="10.7109375" style="291" customWidth="1"/>
    <col min="1032" max="1032" width="9.140625" style="291"/>
    <col min="1033" max="1033" width="9.28515625" style="291" customWidth="1"/>
    <col min="1034" max="1280" width="9.140625" style="291"/>
    <col min="1281" max="1281" width="23" style="291" bestFit="1" customWidth="1"/>
    <col min="1282" max="1282" width="10" style="291" customWidth="1"/>
    <col min="1283" max="1283" width="12.42578125" style="291" bestFit="1" customWidth="1"/>
    <col min="1284" max="1284" width="10.28515625" style="291" customWidth="1"/>
    <col min="1285" max="1285" width="12.28515625" style="291" customWidth="1"/>
    <col min="1286" max="1286" width="12.42578125" style="291" bestFit="1" customWidth="1"/>
    <col min="1287" max="1287" width="10.7109375" style="291" customWidth="1"/>
    <col min="1288" max="1288" width="9.140625" style="291"/>
    <col min="1289" max="1289" width="9.28515625" style="291" customWidth="1"/>
    <col min="1290" max="1536" width="9.140625" style="291"/>
    <col min="1537" max="1537" width="23" style="291" bestFit="1" customWidth="1"/>
    <col min="1538" max="1538" width="10" style="291" customWidth="1"/>
    <col min="1539" max="1539" width="12.42578125" style="291" bestFit="1" customWidth="1"/>
    <col min="1540" max="1540" width="10.28515625" style="291" customWidth="1"/>
    <col min="1541" max="1541" width="12.28515625" style="291" customWidth="1"/>
    <col min="1542" max="1542" width="12.42578125" style="291" bestFit="1" customWidth="1"/>
    <col min="1543" max="1543" width="10.7109375" style="291" customWidth="1"/>
    <col min="1544" max="1544" width="9.140625" style="291"/>
    <col min="1545" max="1545" width="9.28515625" style="291" customWidth="1"/>
    <col min="1546" max="1792" width="9.140625" style="291"/>
    <col min="1793" max="1793" width="23" style="291" bestFit="1" customWidth="1"/>
    <col min="1794" max="1794" width="10" style="291" customWidth="1"/>
    <col min="1795" max="1795" width="12.42578125" style="291" bestFit="1" customWidth="1"/>
    <col min="1796" max="1796" width="10.28515625" style="291" customWidth="1"/>
    <col min="1797" max="1797" width="12.28515625" style="291" customWidth="1"/>
    <col min="1798" max="1798" width="12.42578125" style="291" bestFit="1" customWidth="1"/>
    <col min="1799" max="1799" width="10.7109375" style="291" customWidth="1"/>
    <col min="1800" max="1800" width="9.140625" style="291"/>
    <col min="1801" max="1801" width="9.28515625" style="291" customWidth="1"/>
    <col min="1802" max="2048" width="9.140625" style="291"/>
    <col min="2049" max="2049" width="23" style="291" bestFit="1" customWidth="1"/>
    <col min="2050" max="2050" width="10" style="291" customWidth="1"/>
    <col min="2051" max="2051" width="12.42578125" style="291" bestFit="1" customWidth="1"/>
    <col min="2052" max="2052" width="10.28515625" style="291" customWidth="1"/>
    <col min="2053" max="2053" width="12.28515625" style="291" customWidth="1"/>
    <col min="2054" max="2054" width="12.42578125" style="291" bestFit="1" customWidth="1"/>
    <col min="2055" max="2055" width="10.7109375" style="291" customWidth="1"/>
    <col min="2056" max="2056" width="9.140625" style="291"/>
    <col min="2057" max="2057" width="9.28515625" style="291" customWidth="1"/>
    <col min="2058" max="2304" width="9.140625" style="291"/>
    <col min="2305" max="2305" width="23" style="291" bestFit="1" customWidth="1"/>
    <col min="2306" max="2306" width="10" style="291" customWidth="1"/>
    <col min="2307" max="2307" width="12.42578125" style="291" bestFit="1" customWidth="1"/>
    <col min="2308" max="2308" width="10.28515625" style="291" customWidth="1"/>
    <col min="2309" max="2309" width="12.28515625" style="291" customWidth="1"/>
    <col min="2310" max="2310" width="12.42578125" style="291" bestFit="1" customWidth="1"/>
    <col min="2311" max="2311" width="10.7109375" style="291" customWidth="1"/>
    <col min="2312" max="2312" width="9.140625" style="291"/>
    <col min="2313" max="2313" width="9.28515625" style="291" customWidth="1"/>
    <col min="2314" max="2560" width="9.140625" style="291"/>
    <col min="2561" max="2561" width="23" style="291" bestFit="1" customWidth="1"/>
    <col min="2562" max="2562" width="10" style="291" customWidth="1"/>
    <col min="2563" max="2563" width="12.42578125" style="291" bestFit="1" customWidth="1"/>
    <col min="2564" max="2564" width="10.28515625" style="291" customWidth="1"/>
    <col min="2565" max="2565" width="12.28515625" style="291" customWidth="1"/>
    <col min="2566" max="2566" width="12.42578125" style="291" bestFit="1" customWidth="1"/>
    <col min="2567" max="2567" width="10.7109375" style="291" customWidth="1"/>
    <col min="2568" max="2568" width="9.140625" style="291"/>
    <col min="2569" max="2569" width="9.28515625" style="291" customWidth="1"/>
    <col min="2570" max="2816" width="9.140625" style="291"/>
    <col min="2817" max="2817" width="23" style="291" bestFit="1" customWidth="1"/>
    <col min="2818" max="2818" width="10" style="291" customWidth="1"/>
    <col min="2819" max="2819" width="12.42578125" style="291" bestFit="1" customWidth="1"/>
    <col min="2820" max="2820" width="10.28515625" style="291" customWidth="1"/>
    <col min="2821" max="2821" width="12.28515625" style="291" customWidth="1"/>
    <col min="2822" max="2822" width="12.42578125" style="291" bestFit="1" customWidth="1"/>
    <col min="2823" max="2823" width="10.7109375" style="291" customWidth="1"/>
    <col min="2824" max="2824" width="9.140625" style="291"/>
    <col min="2825" max="2825" width="9.28515625" style="291" customWidth="1"/>
    <col min="2826" max="3072" width="9.140625" style="291"/>
    <col min="3073" max="3073" width="23" style="291" bestFit="1" customWidth="1"/>
    <col min="3074" max="3074" width="10" style="291" customWidth="1"/>
    <col min="3075" max="3075" width="12.42578125" style="291" bestFit="1" customWidth="1"/>
    <col min="3076" max="3076" width="10.28515625" style="291" customWidth="1"/>
    <col min="3077" max="3077" width="12.28515625" style="291" customWidth="1"/>
    <col min="3078" max="3078" width="12.42578125" style="291" bestFit="1" customWidth="1"/>
    <col min="3079" max="3079" width="10.7109375" style="291" customWidth="1"/>
    <col min="3080" max="3080" width="9.140625" style="291"/>
    <col min="3081" max="3081" width="9.28515625" style="291" customWidth="1"/>
    <col min="3082" max="3328" width="9.140625" style="291"/>
    <col min="3329" max="3329" width="23" style="291" bestFit="1" customWidth="1"/>
    <col min="3330" max="3330" width="10" style="291" customWidth="1"/>
    <col min="3331" max="3331" width="12.42578125" style="291" bestFit="1" customWidth="1"/>
    <col min="3332" max="3332" width="10.28515625" style="291" customWidth="1"/>
    <col min="3333" max="3333" width="12.28515625" style="291" customWidth="1"/>
    <col min="3334" max="3334" width="12.42578125" style="291" bestFit="1" customWidth="1"/>
    <col min="3335" max="3335" width="10.7109375" style="291" customWidth="1"/>
    <col min="3336" max="3336" width="9.140625" style="291"/>
    <col min="3337" max="3337" width="9.28515625" style="291" customWidth="1"/>
    <col min="3338" max="3584" width="9.140625" style="291"/>
    <col min="3585" max="3585" width="23" style="291" bestFit="1" customWidth="1"/>
    <col min="3586" max="3586" width="10" style="291" customWidth="1"/>
    <col min="3587" max="3587" width="12.42578125" style="291" bestFit="1" customWidth="1"/>
    <col min="3588" max="3588" width="10.28515625" style="291" customWidth="1"/>
    <col min="3589" max="3589" width="12.28515625" style="291" customWidth="1"/>
    <col min="3590" max="3590" width="12.42578125" style="291" bestFit="1" customWidth="1"/>
    <col min="3591" max="3591" width="10.7109375" style="291" customWidth="1"/>
    <col min="3592" max="3592" width="9.140625" style="291"/>
    <col min="3593" max="3593" width="9.28515625" style="291" customWidth="1"/>
    <col min="3594" max="3840" width="9.140625" style="291"/>
    <col min="3841" max="3841" width="23" style="291" bestFit="1" customWidth="1"/>
    <col min="3842" max="3842" width="10" style="291" customWidth="1"/>
    <col min="3843" max="3843" width="12.42578125" style="291" bestFit="1" customWidth="1"/>
    <col min="3844" max="3844" width="10.28515625" style="291" customWidth="1"/>
    <col min="3845" max="3845" width="12.28515625" style="291" customWidth="1"/>
    <col min="3846" max="3846" width="12.42578125" style="291" bestFit="1" customWidth="1"/>
    <col min="3847" max="3847" width="10.7109375" style="291" customWidth="1"/>
    <col min="3848" max="3848" width="9.140625" style="291"/>
    <col min="3849" max="3849" width="9.28515625" style="291" customWidth="1"/>
    <col min="3850" max="4096" width="9.140625" style="291"/>
    <col min="4097" max="4097" width="23" style="291" bestFit="1" customWidth="1"/>
    <col min="4098" max="4098" width="10" style="291" customWidth="1"/>
    <col min="4099" max="4099" width="12.42578125" style="291" bestFit="1" customWidth="1"/>
    <col min="4100" max="4100" width="10.28515625" style="291" customWidth="1"/>
    <col min="4101" max="4101" width="12.28515625" style="291" customWidth="1"/>
    <col min="4102" max="4102" width="12.42578125" style="291" bestFit="1" customWidth="1"/>
    <col min="4103" max="4103" width="10.7109375" style="291" customWidth="1"/>
    <col min="4104" max="4104" width="9.140625" style="291"/>
    <col min="4105" max="4105" width="9.28515625" style="291" customWidth="1"/>
    <col min="4106" max="4352" width="9.140625" style="291"/>
    <col min="4353" max="4353" width="23" style="291" bestFit="1" customWidth="1"/>
    <col min="4354" max="4354" width="10" style="291" customWidth="1"/>
    <col min="4355" max="4355" width="12.42578125" style="291" bestFit="1" customWidth="1"/>
    <col min="4356" max="4356" width="10.28515625" style="291" customWidth="1"/>
    <col min="4357" max="4357" width="12.28515625" style="291" customWidth="1"/>
    <col min="4358" max="4358" width="12.42578125" style="291" bestFit="1" customWidth="1"/>
    <col min="4359" max="4359" width="10.7109375" style="291" customWidth="1"/>
    <col min="4360" max="4360" width="9.140625" style="291"/>
    <col min="4361" max="4361" width="9.28515625" style="291" customWidth="1"/>
    <col min="4362" max="4608" width="9.140625" style="291"/>
    <col min="4609" max="4609" width="23" style="291" bestFit="1" customWidth="1"/>
    <col min="4610" max="4610" width="10" style="291" customWidth="1"/>
    <col min="4611" max="4611" width="12.42578125" style="291" bestFit="1" customWidth="1"/>
    <col min="4612" max="4612" width="10.28515625" style="291" customWidth="1"/>
    <col min="4613" max="4613" width="12.28515625" style="291" customWidth="1"/>
    <col min="4614" max="4614" width="12.42578125" style="291" bestFit="1" customWidth="1"/>
    <col min="4615" max="4615" width="10.7109375" style="291" customWidth="1"/>
    <col min="4616" max="4616" width="9.140625" style="291"/>
    <col min="4617" max="4617" width="9.28515625" style="291" customWidth="1"/>
    <col min="4618" max="4864" width="9.140625" style="291"/>
    <col min="4865" max="4865" width="23" style="291" bestFit="1" customWidth="1"/>
    <col min="4866" max="4866" width="10" style="291" customWidth="1"/>
    <col min="4867" max="4867" width="12.42578125" style="291" bestFit="1" customWidth="1"/>
    <col min="4868" max="4868" width="10.28515625" style="291" customWidth="1"/>
    <col min="4869" max="4869" width="12.28515625" style="291" customWidth="1"/>
    <col min="4870" max="4870" width="12.42578125" style="291" bestFit="1" customWidth="1"/>
    <col min="4871" max="4871" width="10.7109375" style="291" customWidth="1"/>
    <col min="4872" max="4872" width="9.140625" style="291"/>
    <col min="4873" max="4873" width="9.28515625" style="291" customWidth="1"/>
    <col min="4874" max="5120" width="9.140625" style="291"/>
    <col min="5121" max="5121" width="23" style="291" bestFit="1" customWidth="1"/>
    <col min="5122" max="5122" width="10" style="291" customWidth="1"/>
    <col min="5123" max="5123" width="12.42578125" style="291" bestFit="1" customWidth="1"/>
    <col min="5124" max="5124" width="10.28515625" style="291" customWidth="1"/>
    <col min="5125" max="5125" width="12.28515625" style="291" customWidth="1"/>
    <col min="5126" max="5126" width="12.42578125" style="291" bestFit="1" customWidth="1"/>
    <col min="5127" max="5127" width="10.7109375" style="291" customWidth="1"/>
    <col min="5128" max="5128" width="9.140625" style="291"/>
    <col min="5129" max="5129" width="9.28515625" style="291" customWidth="1"/>
    <col min="5130" max="5376" width="9.140625" style="291"/>
    <col min="5377" max="5377" width="23" style="291" bestFit="1" customWidth="1"/>
    <col min="5378" max="5378" width="10" style="291" customWidth="1"/>
    <col min="5379" max="5379" width="12.42578125" style="291" bestFit="1" customWidth="1"/>
    <col min="5380" max="5380" width="10.28515625" style="291" customWidth="1"/>
    <col min="5381" max="5381" width="12.28515625" style="291" customWidth="1"/>
    <col min="5382" max="5382" width="12.42578125" style="291" bestFit="1" customWidth="1"/>
    <col min="5383" max="5383" width="10.7109375" style="291" customWidth="1"/>
    <col min="5384" max="5384" width="9.140625" style="291"/>
    <col min="5385" max="5385" width="9.28515625" style="291" customWidth="1"/>
    <col min="5386" max="5632" width="9.140625" style="291"/>
    <col min="5633" max="5633" width="23" style="291" bestFit="1" customWidth="1"/>
    <col min="5634" max="5634" width="10" style="291" customWidth="1"/>
    <col min="5635" max="5635" width="12.42578125" style="291" bestFit="1" customWidth="1"/>
    <col min="5636" max="5636" width="10.28515625" style="291" customWidth="1"/>
    <col min="5637" max="5637" width="12.28515625" style="291" customWidth="1"/>
    <col min="5638" max="5638" width="12.42578125" style="291" bestFit="1" customWidth="1"/>
    <col min="5639" max="5639" width="10.7109375" style="291" customWidth="1"/>
    <col min="5640" max="5640" width="9.140625" style="291"/>
    <col min="5641" max="5641" width="9.28515625" style="291" customWidth="1"/>
    <col min="5642" max="5888" width="9.140625" style="291"/>
    <col min="5889" max="5889" width="23" style="291" bestFit="1" customWidth="1"/>
    <col min="5890" max="5890" width="10" style="291" customWidth="1"/>
    <col min="5891" max="5891" width="12.42578125" style="291" bestFit="1" customWidth="1"/>
    <col min="5892" max="5892" width="10.28515625" style="291" customWidth="1"/>
    <col min="5893" max="5893" width="12.28515625" style="291" customWidth="1"/>
    <col min="5894" max="5894" width="12.42578125" style="291" bestFit="1" customWidth="1"/>
    <col min="5895" max="5895" width="10.7109375" style="291" customWidth="1"/>
    <col min="5896" max="5896" width="9.140625" style="291"/>
    <col min="5897" max="5897" width="9.28515625" style="291" customWidth="1"/>
    <col min="5898" max="6144" width="9.140625" style="291"/>
    <col min="6145" max="6145" width="23" style="291" bestFit="1" customWidth="1"/>
    <col min="6146" max="6146" width="10" style="291" customWidth="1"/>
    <col min="6147" max="6147" width="12.42578125" style="291" bestFit="1" customWidth="1"/>
    <col min="6148" max="6148" width="10.28515625" style="291" customWidth="1"/>
    <col min="6149" max="6149" width="12.28515625" style="291" customWidth="1"/>
    <col min="6150" max="6150" width="12.42578125" style="291" bestFit="1" customWidth="1"/>
    <col min="6151" max="6151" width="10.7109375" style="291" customWidth="1"/>
    <col min="6152" max="6152" width="9.140625" style="291"/>
    <col min="6153" max="6153" width="9.28515625" style="291" customWidth="1"/>
    <col min="6154" max="6400" width="9.140625" style="291"/>
    <col min="6401" max="6401" width="23" style="291" bestFit="1" customWidth="1"/>
    <col min="6402" max="6402" width="10" style="291" customWidth="1"/>
    <col min="6403" max="6403" width="12.42578125" style="291" bestFit="1" customWidth="1"/>
    <col min="6404" max="6404" width="10.28515625" style="291" customWidth="1"/>
    <col min="6405" max="6405" width="12.28515625" style="291" customWidth="1"/>
    <col min="6406" max="6406" width="12.42578125" style="291" bestFit="1" customWidth="1"/>
    <col min="6407" max="6407" width="10.7109375" style="291" customWidth="1"/>
    <col min="6408" max="6408" width="9.140625" style="291"/>
    <col min="6409" max="6409" width="9.28515625" style="291" customWidth="1"/>
    <col min="6410" max="6656" width="9.140625" style="291"/>
    <col min="6657" max="6657" width="23" style="291" bestFit="1" customWidth="1"/>
    <col min="6658" max="6658" width="10" style="291" customWidth="1"/>
    <col min="6659" max="6659" width="12.42578125" style="291" bestFit="1" customWidth="1"/>
    <col min="6660" max="6660" width="10.28515625" style="291" customWidth="1"/>
    <col min="6661" max="6661" width="12.28515625" style="291" customWidth="1"/>
    <col min="6662" max="6662" width="12.42578125" style="291" bestFit="1" customWidth="1"/>
    <col min="6663" max="6663" width="10.7109375" style="291" customWidth="1"/>
    <col min="6664" max="6664" width="9.140625" style="291"/>
    <col min="6665" max="6665" width="9.28515625" style="291" customWidth="1"/>
    <col min="6666" max="6912" width="9.140625" style="291"/>
    <col min="6913" max="6913" width="23" style="291" bestFit="1" customWidth="1"/>
    <col min="6914" max="6914" width="10" style="291" customWidth="1"/>
    <col min="6915" max="6915" width="12.42578125" style="291" bestFit="1" customWidth="1"/>
    <col min="6916" max="6916" width="10.28515625" style="291" customWidth="1"/>
    <col min="6917" max="6917" width="12.28515625" style="291" customWidth="1"/>
    <col min="6918" max="6918" width="12.42578125" style="291" bestFit="1" customWidth="1"/>
    <col min="6919" max="6919" width="10.7109375" style="291" customWidth="1"/>
    <col min="6920" max="6920" width="9.140625" style="291"/>
    <col min="6921" max="6921" width="9.28515625" style="291" customWidth="1"/>
    <col min="6922" max="7168" width="9.140625" style="291"/>
    <col min="7169" max="7169" width="23" style="291" bestFit="1" customWidth="1"/>
    <col min="7170" max="7170" width="10" style="291" customWidth="1"/>
    <col min="7171" max="7171" width="12.42578125" style="291" bestFit="1" customWidth="1"/>
    <col min="7172" max="7172" width="10.28515625" style="291" customWidth="1"/>
    <col min="7173" max="7173" width="12.28515625" style="291" customWidth="1"/>
    <col min="7174" max="7174" width="12.42578125" style="291" bestFit="1" customWidth="1"/>
    <col min="7175" max="7175" width="10.7109375" style="291" customWidth="1"/>
    <col min="7176" max="7176" width="9.140625" style="291"/>
    <col min="7177" max="7177" width="9.28515625" style="291" customWidth="1"/>
    <col min="7178" max="7424" width="9.140625" style="291"/>
    <col min="7425" max="7425" width="23" style="291" bestFit="1" customWidth="1"/>
    <col min="7426" max="7426" width="10" style="291" customWidth="1"/>
    <col min="7427" max="7427" width="12.42578125" style="291" bestFit="1" customWidth="1"/>
    <col min="7428" max="7428" width="10.28515625" style="291" customWidth="1"/>
    <col min="7429" max="7429" width="12.28515625" style="291" customWidth="1"/>
    <col min="7430" max="7430" width="12.42578125" style="291" bestFit="1" customWidth="1"/>
    <col min="7431" max="7431" width="10.7109375" style="291" customWidth="1"/>
    <col min="7432" max="7432" width="9.140625" style="291"/>
    <col min="7433" max="7433" width="9.28515625" style="291" customWidth="1"/>
    <col min="7434" max="7680" width="9.140625" style="291"/>
    <col min="7681" max="7681" width="23" style="291" bestFit="1" customWidth="1"/>
    <col min="7682" max="7682" width="10" style="291" customWidth="1"/>
    <col min="7683" max="7683" width="12.42578125" style="291" bestFit="1" customWidth="1"/>
    <col min="7684" max="7684" width="10.28515625" style="291" customWidth="1"/>
    <col min="7685" max="7685" width="12.28515625" style="291" customWidth="1"/>
    <col min="7686" max="7686" width="12.42578125" style="291" bestFit="1" customWidth="1"/>
    <col min="7687" max="7687" width="10.7109375" style="291" customWidth="1"/>
    <col min="7688" max="7688" width="9.140625" style="291"/>
    <col min="7689" max="7689" width="9.28515625" style="291" customWidth="1"/>
    <col min="7690" max="7936" width="9.140625" style="291"/>
    <col min="7937" max="7937" width="23" style="291" bestFit="1" customWidth="1"/>
    <col min="7938" max="7938" width="10" style="291" customWidth="1"/>
    <col min="7939" max="7939" width="12.42578125" style="291" bestFit="1" customWidth="1"/>
    <col min="7940" max="7940" width="10.28515625" style="291" customWidth="1"/>
    <col min="7941" max="7941" width="12.28515625" style="291" customWidth="1"/>
    <col min="7942" max="7942" width="12.42578125" style="291" bestFit="1" customWidth="1"/>
    <col min="7943" max="7943" width="10.7109375" style="291" customWidth="1"/>
    <col min="7944" max="7944" width="9.140625" style="291"/>
    <col min="7945" max="7945" width="9.28515625" style="291" customWidth="1"/>
    <col min="7946" max="8192" width="9.140625" style="291"/>
    <col min="8193" max="8193" width="23" style="291" bestFit="1" customWidth="1"/>
    <col min="8194" max="8194" width="10" style="291" customWidth="1"/>
    <col min="8195" max="8195" width="12.42578125" style="291" bestFit="1" customWidth="1"/>
    <col min="8196" max="8196" width="10.28515625" style="291" customWidth="1"/>
    <col min="8197" max="8197" width="12.28515625" style="291" customWidth="1"/>
    <col min="8198" max="8198" width="12.42578125" style="291" bestFit="1" customWidth="1"/>
    <col min="8199" max="8199" width="10.7109375" style="291" customWidth="1"/>
    <col min="8200" max="8200" width="9.140625" style="291"/>
    <col min="8201" max="8201" width="9.28515625" style="291" customWidth="1"/>
    <col min="8202" max="8448" width="9.140625" style="291"/>
    <col min="8449" max="8449" width="23" style="291" bestFit="1" customWidth="1"/>
    <col min="8450" max="8450" width="10" style="291" customWidth="1"/>
    <col min="8451" max="8451" width="12.42578125" style="291" bestFit="1" customWidth="1"/>
    <col min="8452" max="8452" width="10.28515625" style="291" customWidth="1"/>
    <col min="8453" max="8453" width="12.28515625" style="291" customWidth="1"/>
    <col min="8454" max="8454" width="12.42578125" style="291" bestFit="1" customWidth="1"/>
    <col min="8455" max="8455" width="10.7109375" style="291" customWidth="1"/>
    <col min="8456" max="8456" width="9.140625" style="291"/>
    <col min="8457" max="8457" width="9.28515625" style="291" customWidth="1"/>
    <col min="8458" max="8704" width="9.140625" style="291"/>
    <col min="8705" max="8705" width="23" style="291" bestFit="1" customWidth="1"/>
    <col min="8706" max="8706" width="10" style="291" customWidth="1"/>
    <col min="8707" max="8707" width="12.42578125" style="291" bestFit="1" customWidth="1"/>
    <col min="8708" max="8708" width="10.28515625" style="291" customWidth="1"/>
    <col min="8709" max="8709" width="12.28515625" style="291" customWidth="1"/>
    <col min="8710" max="8710" width="12.42578125" style="291" bestFit="1" customWidth="1"/>
    <col min="8711" max="8711" width="10.7109375" style="291" customWidth="1"/>
    <col min="8712" max="8712" width="9.140625" style="291"/>
    <col min="8713" max="8713" width="9.28515625" style="291" customWidth="1"/>
    <col min="8714" max="8960" width="9.140625" style="291"/>
    <col min="8961" max="8961" width="23" style="291" bestFit="1" customWidth="1"/>
    <col min="8962" max="8962" width="10" style="291" customWidth="1"/>
    <col min="8963" max="8963" width="12.42578125" style="291" bestFit="1" customWidth="1"/>
    <col min="8964" max="8964" width="10.28515625" style="291" customWidth="1"/>
    <col min="8965" max="8965" width="12.28515625" style="291" customWidth="1"/>
    <col min="8966" max="8966" width="12.42578125" style="291" bestFit="1" customWidth="1"/>
    <col min="8967" max="8967" width="10.7109375" style="291" customWidth="1"/>
    <col min="8968" max="8968" width="9.140625" style="291"/>
    <col min="8969" max="8969" width="9.28515625" style="291" customWidth="1"/>
    <col min="8970" max="9216" width="9.140625" style="291"/>
    <col min="9217" max="9217" width="23" style="291" bestFit="1" customWidth="1"/>
    <col min="9218" max="9218" width="10" style="291" customWidth="1"/>
    <col min="9219" max="9219" width="12.42578125" style="291" bestFit="1" customWidth="1"/>
    <col min="9220" max="9220" width="10.28515625" style="291" customWidth="1"/>
    <col min="9221" max="9221" width="12.28515625" style="291" customWidth="1"/>
    <col min="9222" max="9222" width="12.42578125" style="291" bestFit="1" customWidth="1"/>
    <col min="9223" max="9223" width="10.7109375" style="291" customWidth="1"/>
    <col min="9224" max="9224" width="9.140625" style="291"/>
    <col min="9225" max="9225" width="9.28515625" style="291" customWidth="1"/>
    <col min="9226" max="9472" width="9.140625" style="291"/>
    <col min="9473" max="9473" width="23" style="291" bestFit="1" customWidth="1"/>
    <col min="9474" max="9474" width="10" style="291" customWidth="1"/>
    <col min="9475" max="9475" width="12.42578125" style="291" bestFit="1" customWidth="1"/>
    <col min="9476" max="9476" width="10.28515625" style="291" customWidth="1"/>
    <col min="9477" max="9477" width="12.28515625" style="291" customWidth="1"/>
    <col min="9478" max="9478" width="12.42578125" style="291" bestFit="1" customWidth="1"/>
    <col min="9479" max="9479" width="10.7109375" style="291" customWidth="1"/>
    <col min="9480" max="9480" width="9.140625" style="291"/>
    <col min="9481" max="9481" width="9.28515625" style="291" customWidth="1"/>
    <col min="9482" max="9728" width="9.140625" style="291"/>
    <col min="9729" max="9729" width="23" style="291" bestFit="1" customWidth="1"/>
    <col min="9730" max="9730" width="10" style="291" customWidth="1"/>
    <col min="9731" max="9731" width="12.42578125" style="291" bestFit="1" customWidth="1"/>
    <col min="9732" max="9732" width="10.28515625" style="291" customWidth="1"/>
    <col min="9733" max="9733" width="12.28515625" style="291" customWidth="1"/>
    <col min="9734" max="9734" width="12.42578125" style="291" bestFit="1" customWidth="1"/>
    <col min="9735" max="9735" width="10.7109375" style="291" customWidth="1"/>
    <col min="9736" max="9736" width="9.140625" style="291"/>
    <col min="9737" max="9737" width="9.28515625" style="291" customWidth="1"/>
    <col min="9738" max="9984" width="9.140625" style="291"/>
    <col min="9985" max="9985" width="23" style="291" bestFit="1" customWidth="1"/>
    <col min="9986" max="9986" width="10" style="291" customWidth="1"/>
    <col min="9987" max="9987" width="12.42578125" style="291" bestFit="1" customWidth="1"/>
    <col min="9988" max="9988" width="10.28515625" style="291" customWidth="1"/>
    <col min="9989" max="9989" width="12.28515625" style="291" customWidth="1"/>
    <col min="9990" max="9990" width="12.42578125" style="291" bestFit="1" customWidth="1"/>
    <col min="9991" max="9991" width="10.7109375" style="291" customWidth="1"/>
    <col min="9992" max="9992" width="9.140625" style="291"/>
    <col min="9993" max="9993" width="9.28515625" style="291" customWidth="1"/>
    <col min="9994" max="10240" width="9.140625" style="291"/>
    <col min="10241" max="10241" width="23" style="291" bestFit="1" customWidth="1"/>
    <col min="10242" max="10242" width="10" style="291" customWidth="1"/>
    <col min="10243" max="10243" width="12.42578125" style="291" bestFit="1" customWidth="1"/>
    <col min="10244" max="10244" width="10.28515625" style="291" customWidth="1"/>
    <col min="10245" max="10245" width="12.28515625" style="291" customWidth="1"/>
    <col min="10246" max="10246" width="12.42578125" style="291" bestFit="1" customWidth="1"/>
    <col min="10247" max="10247" width="10.7109375" style="291" customWidth="1"/>
    <col min="10248" max="10248" width="9.140625" style="291"/>
    <col min="10249" max="10249" width="9.28515625" style="291" customWidth="1"/>
    <col min="10250" max="10496" width="9.140625" style="291"/>
    <col min="10497" max="10497" width="23" style="291" bestFit="1" customWidth="1"/>
    <col min="10498" max="10498" width="10" style="291" customWidth="1"/>
    <col min="10499" max="10499" width="12.42578125" style="291" bestFit="1" customWidth="1"/>
    <col min="10500" max="10500" width="10.28515625" style="291" customWidth="1"/>
    <col min="10501" max="10501" width="12.28515625" style="291" customWidth="1"/>
    <col min="10502" max="10502" width="12.42578125" style="291" bestFit="1" customWidth="1"/>
    <col min="10503" max="10503" width="10.7109375" style="291" customWidth="1"/>
    <col min="10504" max="10504" width="9.140625" style="291"/>
    <col min="10505" max="10505" width="9.28515625" style="291" customWidth="1"/>
    <col min="10506" max="10752" width="9.140625" style="291"/>
    <col min="10753" max="10753" width="23" style="291" bestFit="1" customWidth="1"/>
    <col min="10754" max="10754" width="10" style="291" customWidth="1"/>
    <col min="10755" max="10755" width="12.42578125" style="291" bestFit="1" customWidth="1"/>
    <col min="10756" max="10756" width="10.28515625" style="291" customWidth="1"/>
    <col min="10757" max="10757" width="12.28515625" style="291" customWidth="1"/>
    <col min="10758" max="10758" width="12.42578125" style="291" bestFit="1" customWidth="1"/>
    <col min="10759" max="10759" width="10.7109375" style="291" customWidth="1"/>
    <col min="10760" max="10760" width="9.140625" style="291"/>
    <col min="10761" max="10761" width="9.28515625" style="291" customWidth="1"/>
    <col min="10762" max="11008" width="9.140625" style="291"/>
    <col min="11009" max="11009" width="23" style="291" bestFit="1" customWidth="1"/>
    <col min="11010" max="11010" width="10" style="291" customWidth="1"/>
    <col min="11011" max="11011" width="12.42578125" style="291" bestFit="1" customWidth="1"/>
    <col min="11012" max="11012" width="10.28515625" style="291" customWidth="1"/>
    <col min="11013" max="11013" width="12.28515625" style="291" customWidth="1"/>
    <col min="11014" max="11014" width="12.42578125" style="291" bestFit="1" customWidth="1"/>
    <col min="11015" max="11015" width="10.7109375" style="291" customWidth="1"/>
    <col min="11016" max="11016" width="9.140625" style="291"/>
    <col min="11017" max="11017" width="9.28515625" style="291" customWidth="1"/>
    <col min="11018" max="11264" width="9.140625" style="291"/>
    <col min="11265" max="11265" width="23" style="291" bestFit="1" customWidth="1"/>
    <col min="11266" max="11266" width="10" style="291" customWidth="1"/>
    <col min="11267" max="11267" width="12.42578125" style="291" bestFit="1" customWidth="1"/>
    <col min="11268" max="11268" width="10.28515625" style="291" customWidth="1"/>
    <col min="11269" max="11269" width="12.28515625" style="291" customWidth="1"/>
    <col min="11270" max="11270" width="12.42578125" style="291" bestFit="1" customWidth="1"/>
    <col min="11271" max="11271" width="10.7109375" style="291" customWidth="1"/>
    <col min="11272" max="11272" width="9.140625" style="291"/>
    <col min="11273" max="11273" width="9.28515625" style="291" customWidth="1"/>
    <col min="11274" max="11520" width="9.140625" style="291"/>
    <col min="11521" max="11521" width="23" style="291" bestFit="1" customWidth="1"/>
    <col min="11522" max="11522" width="10" style="291" customWidth="1"/>
    <col min="11523" max="11523" width="12.42578125" style="291" bestFit="1" customWidth="1"/>
    <col min="11524" max="11524" width="10.28515625" style="291" customWidth="1"/>
    <col min="11525" max="11525" width="12.28515625" style="291" customWidth="1"/>
    <col min="11526" max="11526" width="12.42578125" style="291" bestFit="1" customWidth="1"/>
    <col min="11527" max="11527" width="10.7109375" style="291" customWidth="1"/>
    <col min="11528" max="11528" width="9.140625" style="291"/>
    <col min="11529" max="11529" width="9.28515625" style="291" customWidth="1"/>
    <col min="11530" max="11776" width="9.140625" style="291"/>
    <col min="11777" max="11777" width="23" style="291" bestFit="1" customWidth="1"/>
    <col min="11778" max="11778" width="10" style="291" customWidth="1"/>
    <col min="11779" max="11779" width="12.42578125" style="291" bestFit="1" customWidth="1"/>
    <col min="11780" max="11780" width="10.28515625" style="291" customWidth="1"/>
    <col min="11781" max="11781" width="12.28515625" style="291" customWidth="1"/>
    <col min="11782" max="11782" width="12.42578125" style="291" bestFit="1" customWidth="1"/>
    <col min="11783" max="11783" width="10.7109375" style="291" customWidth="1"/>
    <col min="11784" max="11784" width="9.140625" style="291"/>
    <col min="11785" max="11785" width="9.28515625" style="291" customWidth="1"/>
    <col min="11786" max="12032" width="9.140625" style="291"/>
    <col min="12033" max="12033" width="23" style="291" bestFit="1" customWidth="1"/>
    <col min="12034" max="12034" width="10" style="291" customWidth="1"/>
    <col min="12035" max="12035" width="12.42578125" style="291" bestFit="1" customWidth="1"/>
    <col min="12036" max="12036" width="10.28515625" style="291" customWidth="1"/>
    <col min="12037" max="12037" width="12.28515625" style="291" customWidth="1"/>
    <col min="12038" max="12038" width="12.42578125" style="291" bestFit="1" customWidth="1"/>
    <col min="12039" max="12039" width="10.7109375" style="291" customWidth="1"/>
    <col min="12040" max="12040" width="9.140625" style="291"/>
    <col min="12041" max="12041" width="9.28515625" style="291" customWidth="1"/>
    <col min="12042" max="12288" width="9.140625" style="291"/>
    <col min="12289" max="12289" width="23" style="291" bestFit="1" customWidth="1"/>
    <col min="12290" max="12290" width="10" style="291" customWidth="1"/>
    <col min="12291" max="12291" width="12.42578125" style="291" bestFit="1" customWidth="1"/>
    <col min="12292" max="12292" width="10.28515625" style="291" customWidth="1"/>
    <col min="12293" max="12293" width="12.28515625" style="291" customWidth="1"/>
    <col min="12294" max="12294" width="12.42578125" style="291" bestFit="1" customWidth="1"/>
    <col min="12295" max="12295" width="10.7109375" style="291" customWidth="1"/>
    <col min="12296" max="12296" width="9.140625" style="291"/>
    <col min="12297" max="12297" width="9.28515625" style="291" customWidth="1"/>
    <col min="12298" max="12544" width="9.140625" style="291"/>
    <col min="12545" max="12545" width="23" style="291" bestFit="1" customWidth="1"/>
    <col min="12546" max="12546" width="10" style="291" customWidth="1"/>
    <col min="12547" max="12547" width="12.42578125" style="291" bestFit="1" customWidth="1"/>
    <col min="12548" max="12548" width="10.28515625" style="291" customWidth="1"/>
    <col min="12549" max="12549" width="12.28515625" style="291" customWidth="1"/>
    <col min="12550" max="12550" width="12.42578125" style="291" bestFit="1" customWidth="1"/>
    <col min="12551" max="12551" width="10.7109375" style="291" customWidth="1"/>
    <col min="12552" max="12552" width="9.140625" style="291"/>
    <col min="12553" max="12553" width="9.28515625" style="291" customWidth="1"/>
    <col min="12554" max="12800" width="9.140625" style="291"/>
    <col min="12801" max="12801" width="23" style="291" bestFit="1" customWidth="1"/>
    <col min="12802" max="12802" width="10" style="291" customWidth="1"/>
    <col min="12803" max="12803" width="12.42578125" style="291" bestFit="1" customWidth="1"/>
    <col min="12804" max="12804" width="10.28515625" style="291" customWidth="1"/>
    <col min="12805" max="12805" width="12.28515625" style="291" customWidth="1"/>
    <col min="12806" max="12806" width="12.42578125" style="291" bestFit="1" customWidth="1"/>
    <col min="12807" max="12807" width="10.7109375" style="291" customWidth="1"/>
    <col min="12808" max="12808" width="9.140625" style="291"/>
    <col min="12809" max="12809" width="9.28515625" style="291" customWidth="1"/>
    <col min="12810" max="13056" width="9.140625" style="291"/>
    <col min="13057" max="13057" width="23" style="291" bestFit="1" customWidth="1"/>
    <col min="13058" max="13058" width="10" style="291" customWidth="1"/>
    <col min="13059" max="13059" width="12.42578125" style="291" bestFit="1" customWidth="1"/>
    <col min="13060" max="13060" width="10.28515625" style="291" customWidth="1"/>
    <col min="13061" max="13061" width="12.28515625" style="291" customWidth="1"/>
    <col min="13062" max="13062" width="12.42578125" style="291" bestFit="1" customWidth="1"/>
    <col min="13063" max="13063" width="10.7109375" style="291" customWidth="1"/>
    <col min="13064" max="13064" width="9.140625" style="291"/>
    <col min="13065" max="13065" width="9.28515625" style="291" customWidth="1"/>
    <col min="13066" max="13312" width="9.140625" style="291"/>
    <col min="13313" max="13313" width="23" style="291" bestFit="1" customWidth="1"/>
    <col min="13314" max="13314" width="10" style="291" customWidth="1"/>
    <col min="13315" max="13315" width="12.42578125" style="291" bestFit="1" customWidth="1"/>
    <col min="13316" max="13316" width="10.28515625" style="291" customWidth="1"/>
    <col min="13317" max="13317" width="12.28515625" style="291" customWidth="1"/>
    <col min="13318" max="13318" width="12.42578125" style="291" bestFit="1" customWidth="1"/>
    <col min="13319" max="13319" width="10.7109375" style="291" customWidth="1"/>
    <col min="13320" max="13320" width="9.140625" style="291"/>
    <col min="13321" max="13321" width="9.28515625" style="291" customWidth="1"/>
    <col min="13322" max="13568" width="9.140625" style="291"/>
    <col min="13569" max="13569" width="23" style="291" bestFit="1" customWidth="1"/>
    <col min="13570" max="13570" width="10" style="291" customWidth="1"/>
    <col min="13571" max="13571" width="12.42578125" style="291" bestFit="1" customWidth="1"/>
    <col min="13572" max="13572" width="10.28515625" style="291" customWidth="1"/>
    <col min="13573" max="13573" width="12.28515625" style="291" customWidth="1"/>
    <col min="13574" max="13574" width="12.42578125" style="291" bestFit="1" customWidth="1"/>
    <col min="13575" max="13575" width="10.7109375" style="291" customWidth="1"/>
    <col min="13576" max="13576" width="9.140625" style="291"/>
    <col min="13577" max="13577" width="9.28515625" style="291" customWidth="1"/>
    <col min="13578" max="13824" width="9.140625" style="291"/>
    <col min="13825" max="13825" width="23" style="291" bestFit="1" customWidth="1"/>
    <col min="13826" max="13826" width="10" style="291" customWidth="1"/>
    <col min="13827" max="13827" width="12.42578125" style="291" bestFit="1" customWidth="1"/>
    <col min="13828" max="13828" width="10.28515625" style="291" customWidth="1"/>
    <col min="13829" max="13829" width="12.28515625" style="291" customWidth="1"/>
    <col min="13830" max="13830" width="12.42578125" style="291" bestFit="1" customWidth="1"/>
    <col min="13831" max="13831" width="10.7109375" style="291" customWidth="1"/>
    <col min="13832" max="13832" width="9.140625" style="291"/>
    <col min="13833" max="13833" width="9.28515625" style="291" customWidth="1"/>
    <col min="13834" max="14080" width="9.140625" style="291"/>
    <col min="14081" max="14081" width="23" style="291" bestFit="1" customWidth="1"/>
    <col min="14082" max="14082" width="10" style="291" customWidth="1"/>
    <col min="14083" max="14083" width="12.42578125" style="291" bestFit="1" customWidth="1"/>
    <col min="14084" max="14084" width="10.28515625" style="291" customWidth="1"/>
    <col min="14085" max="14085" width="12.28515625" style="291" customWidth="1"/>
    <col min="14086" max="14086" width="12.42578125" style="291" bestFit="1" customWidth="1"/>
    <col min="14087" max="14087" width="10.7109375" style="291" customWidth="1"/>
    <col min="14088" max="14088" width="9.140625" style="291"/>
    <col min="14089" max="14089" width="9.28515625" style="291" customWidth="1"/>
    <col min="14090" max="14336" width="9.140625" style="291"/>
    <col min="14337" max="14337" width="23" style="291" bestFit="1" customWidth="1"/>
    <col min="14338" max="14338" width="10" style="291" customWidth="1"/>
    <col min="14339" max="14339" width="12.42578125" style="291" bestFit="1" customWidth="1"/>
    <col min="14340" max="14340" width="10.28515625" style="291" customWidth="1"/>
    <col min="14341" max="14341" width="12.28515625" style="291" customWidth="1"/>
    <col min="14342" max="14342" width="12.42578125" style="291" bestFit="1" customWidth="1"/>
    <col min="14343" max="14343" width="10.7109375" style="291" customWidth="1"/>
    <col min="14344" max="14344" width="9.140625" style="291"/>
    <col min="14345" max="14345" width="9.28515625" style="291" customWidth="1"/>
    <col min="14346" max="14592" width="9.140625" style="291"/>
    <col min="14593" max="14593" width="23" style="291" bestFit="1" customWidth="1"/>
    <col min="14594" max="14594" width="10" style="291" customWidth="1"/>
    <col min="14595" max="14595" width="12.42578125" style="291" bestFit="1" customWidth="1"/>
    <col min="14596" max="14596" width="10.28515625" style="291" customWidth="1"/>
    <col min="14597" max="14597" width="12.28515625" style="291" customWidth="1"/>
    <col min="14598" max="14598" width="12.42578125" style="291" bestFit="1" customWidth="1"/>
    <col min="14599" max="14599" width="10.7109375" style="291" customWidth="1"/>
    <col min="14600" max="14600" width="9.140625" style="291"/>
    <col min="14601" max="14601" width="9.28515625" style="291" customWidth="1"/>
    <col min="14602" max="14848" width="9.140625" style="291"/>
    <col min="14849" max="14849" width="23" style="291" bestFit="1" customWidth="1"/>
    <col min="14850" max="14850" width="10" style="291" customWidth="1"/>
    <col min="14851" max="14851" width="12.42578125" style="291" bestFit="1" customWidth="1"/>
    <col min="14852" max="14852" width="10.28515625" style="291" customWidth="1"/>
    <col min="14853" max="14853" width="12.28515625" style="291" customWidth="1"/>
    <col min="14854" max="14854" width="12.42578125" style="291" bestFit="1" customWidth="1"/>
    <col min="14855" max="14855" width="10.7109375" style="291" customWidth="1"/>
    <col min="14856" max="14856" width="9.140625" style="291"/>
    <col min="14857" max="14857" width="9.28515625" style="291" customWidth="1"/>
    <col min="14858" max="15104" width="9.140625" style="291"/>
    <col min="15105" max="15105" width="23" style="291" bestFit="1" customWidth="1"/>
    <col min="15106" max="15106" width="10" style="291" customWidth="1"/>
    <col min="15107" max="15107" width="12.42578125" style="291" bestFit="1" customWidth="1"/>
    <col min="15108" max="15108" width="10.28515625" style="291" customWidth="1"/>
    <col min="15109" max="15109" width="12.28515625" style="291" customWidth="1"/>
    <col min="15110" max="15110" width="12.42578125" style="291" bestFit="1" customWidth="1"/>
    <col min="15111" max="15111" width="10.7109375" style="291" customWidth="1"/>
    <col min="15112" max="15112" width="9.140625" style="291"/>
    <col min="15113" max="15113" width="9.28515625" style="291" customWidth="1"/>
    <col min="15114" max="15360" width="9.140625" style="291"/>
    <col min="15361" max="15361" width="23" style="291" bestFit="1" customWidth="1"/>
    <col min="15362" max="15362" width="10" style="291" customWidth="1"/>
    <col min="15363" max="15363" width="12.42578125" style="291" bestFit="1" customWidth="1"/>
    <col min="15364" max="15364" width="10.28515625" style="291" customWidth="1"/>
    <col min="15365" max="15365" width="12.28515625" style="291" customWidth="1"/>
    <col min="15366" max="15366" width="12.42578125" style="291" bestFit="1" customWidth="1"/>
    <col min="15367" max="15367" width="10.7109375" style="291" customWidth="1"/>
    <col min="15368" max="15368" width="9.140625" style="291"/>
    <col min="15369" max="15369" width="9.28515625" style="291" customWidth="1"/>
    <col min="15370" max="15616" width="9.140625" style="291"/>
    <col min="15617" max="15617" width="23" style="291" bestFit="1" customWidth="1"/>
    <col min="15618" max="15618" width="10" style="291" customWidth="1"/>
    <col min="15619" max="15619" width="12.42578125" style="291" bestFit="1" customWidth="1"/>
    <col min="15620" max="15620" width="10.28515625" style="291" customWidth="1"/>
    <col min="15621" max="15621" width="12.28515625" style="291" customWidth="1"/>
    <col min="15622" max="15622" width="12.42578125" style="291" bestFit="1" customWidth="1"/>
    <col min="15623" max="15623" width="10.7109375" style="291" customWidth="1"/>
    <col min="15624" max="15624" width="9.140625" style="291"/>
    <col min="15625" max="15625" width="9.28515625" style="291" customWidth="1"/>
    <col min="15626" max="15872" width="9.140625" style="291"/>
    <col min="15873" max="15873" width="23" style="291" bestFit="1" customWidth="1"/>
    <col min="15874" max="15874" width="10" style="291" customWidth="1"/>
    <col min="15875" max="15875" width="12.42578125" style="291" bestFit="1" customWidth="1"/>
    <col min="15876" max="15876" width="10.28515625" style="291" customWidth="1"/>
    <col min="15877" max="15877" width="12.28515625" style="291" customWidth="1"/>
    <col min="15878" max="15878" width="12.42578125" style="291" bestFit="1" customWidth="1"/>
    <col min="15879" max="15879" width="10.7109375" style="291" customWidth="1"/>
    <col min="15880" max="15880" width="9.140625" style="291"/>
    <col min="15881" max="15881" width="9.28515625" style="291" customWidth="1"/>
    <col min="15882" max="16128" width="9.140625" style="291"/>
    <col min="16129" max="16129" width="23" style="291" bestFit="1" customWidth="1"/>
    <col min="16130" max="16130" width="10" style="291" customWidth="1"/>
    <col min="16131" max="16131" width="12.42578125" style="291" bestFit="1" customWidth="1"/>
    <col min="16132" max="16132" width="10.28515625" style="291" customWidth="1"/>
    <col min="16133" max="16133" width="12.28515625" style="291" customWidth="1"/>
    <col min="16134" max="16134" width="12.42578125" style="291" bestFit="1" customWidth="1"/>
    <col min="16135" max="16135" width="10.7109375" style="291" customWidth="1"/>
    <col min="16136" max="16136" width="9.140625" style="291"/>
    <col min="16137" max="16137" width="9.28515625" style="291" customWidth="1"/>
    <col min="16138" max="16384" width="9.140625" style="291"/>
  </cols>
  <sheetData>
    <row r="1" spans="1:12">
      <c r="A1" s="1587" t="s">
        <v>241</v>
      </c>
      <c r="B1" s="1587"/>
      <c r="C1" s="1587"/>
      <c r="D1" s="1587"/>
      <c r="E1" s="1587"/>
      <c r="F1" s="1587"/>
      <c r="G1" s="1587"/>
      <c r="H1" s="1587"/>
    </row>
    <row r="2" spans="1:12" ht="15.75">
      <c r="A2" s="1588" t="s">
        <v>287</v>
      </c>
      <c r="B2" s="1588"/>
      <c r="C2" s="1588"/>
      <c r="D2" s="1588"/>
      <c r="E2" s="1588"/>
      <c r="F2" s="1588"/>
      <c r="G2" s="1588"/>
      <c r="H2" s="1588"/>
    </row>
    <row r="3" spans="1:12" ht="17.25" customHeight="1" thickBot="1">
      <c r="A3" s="292" t="s">
        <v>107</v>
      </c>
      <c r="B3" s="292"/>
      <c r="C3" s="292"/>
      <c r="D3" s="292"/>
      <c r="E3" s="293"/>
      <c r="F3" s="293"/>
      <c r="G3" s="292"/>
      <c r="H3" s="294" t="s">
        <v>50</v>
      </c>
    </row>
    <row r="4" spans="1:12" ht="15" customHeight="1" thickTop="1">
      <c r="A4" s="1589"/>
      <c r="B4" s="1591" t="s">
        <v>4</v>
      </c>
      <c r="C4" s="1591"/>
      <c r="D4" s="1592" t="s">
        <v>1156</v>
      </c>
      <c r="E4" s="1592"/>
      <c r="F4" s="756" t="s">
        <v>1157</v>
      </c>
      <c r="G4" s="1593" t="s">
        <v>3</v>
      </c>
      <c r="H4" s="1594"/>
    </row>
    <row r="5" spans="1:12" ht="16.5" customHeight="1">
      <c r="A5" s="1590"/>
      <c r="B5" s="757" t="s">
        <v>288</v>
      </c>
      <c r="C5" s="758" t="s">
        <v>289</v>
      </c>
      <c r="D5" s="757" t="s">
        <v>288</v>
      </c>
      <c r="E5" s="758" t="str">
        <f>C5</f>
        <v>Three  Months</v>
      </c>
      <c r="F5" s="758" t="str">
        <f>C5</f>
        <v>Three  Months</v>
      </c>
      <c r="G5" s="759" t="s">
        <v>5</v>
      </c>
      <c r="H5" s="760" t="s">
        <v>128</v>
      </c>
    </row>
    <row r="6" spans="1:12" ht="15" customHeight="1">
      <c r="A6" s="761"/>
      <c r="B6" s="762"/>
      <c r="C6" s="762"/>
      <c r="D6" s="762"/>
      <c r="E6" s="762"/>
      <c r="F6" s="762"/>
      <c r="G6" s="763"/>
      <c r="H6" s="764"/>
    </row>
    <row r="7" spans="1:12" ht="15" customHeight="1">
      <c r="A7" s="765" t="s">
        <v>290</v>
      </c>
      <c r="B7" s="766">
        <v>70117.120803999991</v>
      </c>
      <c r="C7" s="766">
        <v>16809.060420000002</v>
      </c>
      <c r="D7" s="766">
        <v>73049.066227999996</v>
      </c>
      <c r="E7" s="766">
        <v>18930.993199</v>
      </c>
      <c r="F7" s="766">
        <v>20429.668451999998</v>
      </c>
      <c r="G7" s="767">
        <v>12.623744135485708</v>
      </c>
      <c r="H7" s="768">
        <v>7.9165167788405597</v>
      </c>
      <c r="J7" s="295"/>
      <c r="K7" s="295"/>
      <c r="L7" s="295"/>
    </row>
    <row r="8" spans="1:12" ht="15" customHeight="1">
      <c r="A8" s="769"/>
      <c r="B8" s="766"/>
      <c r="C8" s="767"/>
      <c r="D8" s="767"/>
      <c r="E8" s="767"/>
      <c r="F8" s="767"/>
      <c r="G8" s="767"/>
      <c r="H8" s="768"/>
    </row>
    <row r="9" spans="1:12" ht="15" customHeight="1">
      <c r="A9" s="769" t="s">
        <v>291</v>
      </c>
      <c r="B9" s="770">
        <v>39493.688892999999</v>
      </c>
      <c r="C9" s="771">
        <v>8694.3839540000008</v>
      </c>
      <c r="D9" s="771">
        <v>41449.172801000001</v>
      </c>
      <c r="E9" s="771">
        <v>10425.031671000001</v>
      </c>
      <c r="F9" s="771">
        <v>10756.741661</v>
      </c>
      <c r="G9" s="771">
        <v>19.90535184731273</v>
      </c>
      <c r="H9" s="772">
        <v>3.1818607412266999</v>
      </c>
    </row>
    <row r="10" spans="1:12" ht="15" customHeight="1">
      <c r="A10" s="769" t="s">
        <v>292</v>
      </c>
      <c r="B10" s="770">
        <v>1681.5272220000002</v>
      </c>
      <c r="C10" s="771">
        <v>297.96322399999997</v>
      </c>
      <c r="D10" s="771">
        <v>1701.4950960000001</v>
      </c>
      <c r="E10" s="771">
        <v>385.98696800000005</v>
      </c>
      <c r="F10" s="771">
        <v>493.07889399999999</v>
      </c>
      <c r="G10" s="771">
        <v>29.541814865045268</v>
      </c>
      <c r="H10" s="772">
        <v>27.744958995610432</v>
      </c>
    </row>
    <row r="11" spans="1:12" ht="15" customHeight="1">
      <c r="A11" s="773" t="s">
        <v>293</v>
      </c>
      <c r="B11" s="774">
        <v>28941.904688999999</v>
      </c>
      <c r="C11" s="774">
        <v>7816.7132419999998</v>
      </c>
      <c r="D11" s="774">
        <v>29898.398331</v>
      </c>
      <c r="E11" s="774">
        <v>8119.9745600000006</v>
      </c>
      <c r="F11" s="774">
        <v>9179.8478969999996</v>
      </c>
      <c r="G11" s="774">
        <v>3.8796525932478545</v>
      </c>
      <c r="H11" s="775">
        <v>13.052668197029419</v>
      </c>
    </row>
    <row r="12" spans="1:12" ht="15" customHeight="1">
      <c r="A12" s="761"/>
      <c r="B12" s="770"/>
      <c r="C12" s="767"/>
      <c r="D12" s="767"/>
      <c r="E12" s="767"/>
      <c r="F12" s="767"/>
      <c r="G12" s="767"/>
      <c r="H12" s="768"/>
    </row>
    <row r="13" spans="1:12" ht="15" customHeight="1">
      <c r="A13" s="765" t="s">
        <v>294</v>
      </c>
      <c r="B13" s="766">
        <v>773599.12336700002</v>
      </c>
      <c r="C13" s="766">
        <v>130486.060422</v>
      </c>
      <c r="D13" s="766">
        <v>990113.20393199997</v>
      </c>
      <c r="E13" s="766">
        <v>220676.07997099997</v>
      </c>
      <c r="F13" s="766">
        <v>257871.691108</v>
      </c>
      <c r="G13" s="767">
        <v>69.118509101523841</v>
      </c>
      <c r="H13" s="768">
        <v>16.855298110193047</v>
      </c>
    </row>
    <row r="14" spans="1:12" ht="15" customHeight="1">
      <c r="A14" s="769"/>
      <c r="B14" s="766"/>
      <c r="C14" s="767"/>
      <c r="D14" s="767"/>
      <c r="E14" s="767"/>
      <c r="F14" s="767"/>
      <c r="G14" s="767"/>
      <c r="H14" s="768"/>
    </row>
    <row r="15" spans="1:12" ht="15" customHeight="1">
      <c r="A15" s="769" t="s">
        <v>295</v>
      </c>
      <c r="B15" s="770">
        <v>477212.56763300003</v>
      </c>
      <c r="C15" s="771">
        <v>80074.571919999988</v>
      </c>
      <c r="D15" s="771">
        <v>633669.56580899993</v>
      </c>
      <c r="E15" s="771">
        <v>143298.32762499998</v>
      </c>
      <c r="F15" s="771">
        <v>168593.36418600002</v>
      </c>
      <c r="G15" s="771">
        <v>78.956095785519636</v>
      </c>
      <c r="H15" s="772">
        <v>17.652011004060768</v>
      </c>
    </row>
    <row r="16" spans="1:12" ht="15" customHeight="1">
      <c r="A16" s="769" t="s">
        <v>296</v>
      </c>
      <c r="B16" s="770">
        <v>115694.31763999996</v>
      </c>
      <c r="C16" s="771">
        <v>20245.861971000002</v>
      </c>
      <c r="D16" s="776">
        <v>127245.02276300002</v>
      </c>
      <c r="E16" s="771">
        <v>32156.257403000003</v>
      </c>
      <c r="F16" s="771">
        <v>35225.818902999999</v>
      </c>
      <c r="G16" s="771">
        <v>58.828789058526382</v>
      </c>
      <c r="H16" s="772">
        <v>9.5457672873137938</v>
      </c>
    </row>
    <row r="17" spans="1:9" ht="15" customHeight="1">
      <c r="A17" s="773" t="s">
        <v>297</v>
      </c>
      <c r="B17" s="774">
        <v>180692.238094</v>
      </c>
      <c r="C17" s="774">
        <v>30165.626531000002</v>
      </c>
      <c r="D17" s="774">
        <v>229198.61536000005</v>
      </c>
      <c r="E17" s="774">
        <v>45221.494943000005</v>
      </c>
      <c r="F17" s="774">
        <v>54052.508018999986</v>
      </c>
      <c r="G17" s="774">
        <v>49.910676963820691</v>
      </c>
      <c r="H17" s="775">
        <v>19.528352804636697</v>
      </c>
    </row>
    <row r="18" spans="1:9" ht="15" customHeight="1">
      <c r="A18" s="761"/>
      <c r="B18" s="766"/>
      <c r="C18" s="766"/>
      <c r="D18" s="766"/>
      <c r="E18" s="766"/>
      <c r="F18" s="766"/>
      <c r="G18" s="767"/>
      <c r="H18" s="768"/>
    </row>
    <row r="19" spans="1:9" ht="15" customHeight="1">
      <c r="A19" s="765" t="s">
        <v>298</v>
      </c>
      <c r="B19" s="766">
        <v>-703482.00256300007</v>
      </c>
      <c r="C19" s="766">
        <v>-113677.00000199999</v>
      </c>
      <c r="D19" s="766">
        <v>-917064.13770399999</v>
      </c>
      <c r="E19" s="766">
        <v>-201745.08677199998</v>
      </c>
      <c r="F19" s="766">
        <v>-237442.02265599999</v>
      </c>
      <c r="G19" s="767">
        <v>77.472212293120464</v>
      </c>
      <c r="H19" s="768">
        <v>17.694079422287246</v>
      </c>
    </row>
    <row r="20" spans="1:9" ht="15" customHeight="1">
      <c r="A20" s="769"/>
      <c r="B20" s="770"/>
      <c r="C20" s="770"/>
      <c r="D20" s="770"/>
      <c r="E20" s="770"/>
      <c r="F20" s="770"/>
      <c r="G20" s="767"/>
      <c r="H20" s="768"/>
    </row>
    <row r="21" spans="1:9" ht="15" customHeight="1">
      <c r="A21" s="769" t="s">
        <v>299</v>
      </c>
      <c r="B21" s="770">
        <v>-437718.87874000001</v>
      </c>
      <c r="C21" s="770">
        <v>-71380.187965999983</v>
      </c>
      <c r="D21" s="770">
        <v>-592220.39300799998</v>
      </c>
      <c r="E21" s="770">
        <v>-132873.29595399997</v>
      </c>
      <c r="F21" s="770">
        <v>-157836.62252500001</v>
      </c>
      <c r="G21" s="771">
        <v>86.148705600622066</v>
      </c>
      <c r="H21" s="772">
        <v>18.787316436887508</v>
      </c>
    </row>
    <row r="22" spans="1:9" ht="15" customHeight="1">
      <c r="A22" s="769" t="s">
        <v>300</v>
      </c>
      <c r="B22" s="770">
        <v>-114012.79041799996</v>
      </c>
      <c r="C22" s="770">
        <v>-19947.898747000003</v>
      </c>
      <c r="D22" s="770">
        <v>-125543.52766700002</v>
      </c>
      <c r="E22" s="770">
        <v>-31770.270435000002</v>
      </c>
      <c r="F22" s="770">
        <v>-34732.740009000001</v>
      </c>
      <c r="G22" s="771">
        <v>59.266250736198401</v>
      </c>
      <c r="H22" s="772">
        <v>9.3246596060963043</v>
      </c>
    </row>
    <row r="23" spans="1:9" ht="15" customHeight="1">
      <c r="A23" s="773" t="s">
        <v>301</v>
      </c>
      <c r="B23" s="777">
        <v>-151750.33340500001</v>
      </c>
      <c r="C23" s="777">
        <v>-22348.913289000004</v>
      </c>
      <c r="D23" s="777">
        <v>-199300.21702900005</v>
      </c>
      <c r="E23" s="777">
        <v>-37101.520383000003</v>
      </c>
      <c r="F23" s="777">
        <v>-44872.660121999987</v>
      </c>
      <c r="G23" s="774">
        <v>66.010400162325311</v>
      </c>
      <c r="H23" s="775">
        <v>20.945609933981927</v>
      </c>
    </row>
    <row r="24" spans="1:9" ht="15" customHeight="1">
      <c r="A24" s="761"/>
      <c r="B24" s="770"/>
      <c r="C24" s="770"/>
      <c r="D24" s="770"/>
      <c r="E24" s="770"/>
      <c r="F24" s="770"/>
      <c r="G24" s="767"/>
      <c r="H24" s="768"/>
    </row>
    <row r="25" spans="1:9" ht="15" customHeight="1">
      <c r="A25" s="765" t="s">
        <v>302</v>
      </c>
      <c r="B25" s="766">
        <v>843716.28417100001</v>
      </c>
      <c r="C25" s="766">
        <v>147295.120842</v>
      </c>
      <c r="D25" s="766">
        <v>1063162.2701599998</v>
      </c>
      <c r="E25" s="766">
        <v>239607.07316999999</v>
      </c>
      <c r="F25" s="766">
        <v>278301.35956000001</v>
      </c>
      <c r="G25" s="767">
        <v>62.671425774531144</v>
      </c>
      <c r="H25" s="768">
        <v>16.149058488998207</v>
      </c>
    </row>
    <row r="26" spans="1:9" ht="15" customHeight="1">
      <c r="A26" s="769"/>
      <c r="B26" s="770"/>
      <c r="C26" s="770"/>
      <c r="D26" s="770"/>
      <c r="E26" s="770"/>
      <c r="F26" s="770"/>
      <c r="G26" s="767"/>
      <c r="H26" s="768"/>
    </row>
    <row r="27" spans="1:9" ht="15" customHeight="1">
      <c r="A27" s="769" t="s">
        <v>299</v>
      </c>
      <c r="B27" s="770">
        <v>516706.29652600002</v>
      </c>
      <c r="C27" s="770">
        <v>88768.955873999992</v>
      </c>
      <c r="D27" s="770">
        <v>675118.73860999988</v>
      </c>
      <c r="E27" s="770">
        <v>153723.35929599998</v>
      </c>
      <c r="F27" s="770">
        <v>179350.10584700003</v>
      </c>
      <c r="G27" s="771">
        <v>73.172431490798715</v>
      </c>
      <c r="H27" s="772">
        <v>16.670691213333953</v>
      </c>
    </row>
    <row r="28" spans="1:9" ht="15" customHeight="1">
      <c r="A28" s="769" t="s">
        <v>300</v>
      </c>
      <c r="B28" s="770">
        <v>117375.84486199997</v>
      </c>
      <c r="C28" s="770">
        <v>20543.825195000001</v>
      </c>
      <c r="D28" s="770">
        <v>128946.51785900001</v>
      </c>
      <c r="E28" s="770">
        <v>32542.244371000004</v>
      </c>
      <c r="F28" s="770">
        <v>35718.897796999998</v>
      </c>
      <c r="G28" s="771">
        <v>58.404017081104286</v>
      </c>
      <c r="H28" s="772">
        <v>9.7616298058128592</v>
      </c>
    </row>
    <row r="29" spans="1:9" ht="15" customHeight="1" thickBot="1">
      <c r="A29" s="778" t="s">
        <v>301</v>
      </c>
      <c r="B29" s="779">
        <v>209634.14278299999</v>
      </c>
      <c r="C29" s="779">
        <v>37982.339773</v>
      </c>
      <c r="D29" s="779">
        <v>259097.01369100006</v>
      </c>
      <c r="E29" s="779">
        <v>53341.469503000008</v>
      </c>
      <c r="F29" s="779">
        <v>63232.355915999986</v>
      </c>
      <c r="G29" s="780">
        <v>40.437555510780157</v>
      </c>
      <c r="H29" s="781">
        <v>18.542583294304819</v>
      </c>
    </row>
    <row r="30" spans="1:9" ht="16.5" thickTop="1">
      <c r="A30" s="782"/>
      <c r="B30" s="783"/>
      <c r="C30" s="783"/>
      <c r="D30" s="783"/>
      <c r="E30" s="783"/>
      <c r="F30" s="783"/>
      <c r="G30" s="782"/>
      <c r="H30" s="782"/>
    </row>
    <row r="31" spans="1:9" ht="15.75">
      <c r="A31" s="782"/>
      <c r="B31" s="784"/>
      <c r="C31" s="784"/>
      <c r="D31" s="784"/>
      <c r="E31" s="784"/>
      <c r="F31" s="784"/>
      <c r="G31" s="782"/>
      <c r="H31" s="782"/>
    </row>
    <row r="32" spans="1:9" ht="15.75">
      <c r="A32" s="782"/>
      <c r="B32" s="783"/>
      <c r="C32" s="783"/>
      <c r="D32" s="783"/>
      <c r="E32" s="785"/>
      <c r="F32" s="785"/>
      <c r="G32" s="782"/>
      <c r="H32" s="782"/>
      <c r="I32" s="296"/>
    </row>
    <row r="33" spans="1:10" ht="15" customHeight="1">
      <c r="A33" s="786" t="s">
        <v>303</v>
      </c>
      <c r="B33" s="787">
        <v>9.0637539115638344</v>
      </c>
      <c r="C33" s="787">
        <v>12.881882068964654</v>
      </c>
      <c r="D33" s="787">
        <v>7.377849920383138</v>
      </c>
      <c r="E33" s="787">
        <v>8.5786339876473274</v>
      </c>
      <c r="F33" s="787">
        <v>7.9224161303707392</v>
      </c>
      <c r="G33" s="782"/>
      <c r="H33" s="782"/>
      <c r="I33" s="295"/>
    </row>
    <row r="34" spans="1:10" ht="15" customHeight="1">
      <c r="A34" s="788" t="s">
        <v>213</v>
      </c>
      <c r="B34" s="787">
        <v>8.275911317443045</v>
      </c>
      <c r="C34" s="787">
        <v>10.857858800277183</v>
      </c>
      <c r="D34" s="787">
        <v>6.5411335872004885</v>
      </c>
      <c r="E34" s="787">
        <v>7.2750546665704698</v>
      </c>
      <c r="F34" s="787">
        <v>6.3802876898124321</v>
      </c>
      <c r="G34" s="782"/>
      <c r="H34" s="782"/>
      <c r="I34" s="295"/>
      <c r="J34" s="295"/>
    </row>
    <row r="35" spans="1:10" ht="15" customHeight="1">
      <c r="A35" s="789" t="s">
        <v>304</v>
      </c>
      <c r="B35" s="790">
        <v>1.4534224811561807</v>
      </c>
      <c r="C35" s="790">
        <v>1.4717240709573143</v>
      </c>
      <c r="D35" s="790">
        <v>1.3371800790739898</v>
      </c>
      <c r="E35" s="790">
        <v>1.2003479234619809</v>
      </c>
      <c r="F35" s="790">
        <v>1.3997655962456759</v>
      </c>
      <c r="G35" s="782"/>
      <c r="H35" s="782"/>
      <c r="I35" s="295"/>
      <c r="J35" s="295"/>
    </row>
    <row r="36" spans="1:10" ht="15" customHeight="1">
      <c r="A36" s="791" t="s">
        <v>305</v>
      </c>
      <c r="B36" s="792">
        <v>16.01723737238995</v>
      </c>
      <c r="C36" s="792">
        <v>25.912650062040242</v>
      </c>
      <c r="D36" s="792">
        <v>13.044755215488049</v>
      </c>
      <c r="E36" s="792">
        <v>17.956006474874222</v>
      </c>
      <c r="F36" s="792">
        <v>16.983204357091427</v>
      </c>
      <c r="G36" s="782"/>
      <c r="H36" s="782"/>
      <c r="I36" s="295"/>
      <c r="J36" s="295"/>
    </row>
    <row r="37" spans="1:10" ht="15" customHeight="1">
      <c r="A37" s="793" t="s">
        <v>306</v>
      </c>
      <c r="B37" s="794"/>
      <c r="C37" s="794"/>
      <c r="D37" s="794"/>
      <c r="E37" s="794"/>
      <c r="F37" s="795"/>
      <c r="G37" s="782"/>
      <c r="H37" s="782"/>
    </row>
    <row r="38" spans="1:10" ht="15" customHeight="1">
      <c r="A38" s="796" t="s">
        <v>213</v>
      </c>
      <c r="B38" s="787">
        <v>56.325314616664912</v>
      </c>
      <c r="C38" s="787">
        <v>51.724389922800931</v>
      </c>
      <c r="D38" s="787">
        <v>56.741550496524177</v>
      </c>
      <c r="E38" s="787">
        <v>55.068593398209487</v>
      </c>
      <c r="F38" s="787">
        <v>52.652551294570571</v>
      </c>
      <c r="G38" s="782"/>
      <c r="H38" s="782"/>
      <c r="I38" s="295"/>
      <c r="J38" s="295"/>
    </row>
    <row r="39" spans="1:10" ht="15" customHeight="1">
      <c r="A39" s="789" t="s">
        <v>304</v>
      </c>
      <c r="B39" s="790">
        <v>2.3981692384380873</v>
      </c>
      <c r="C39" s="790">
        <v>1.7726346182055066</v>
      </c>
      <c r="D39" s="790">
        <v>2.32924961790656</v>
      </c>
      <c r="E39" s="790">
        <v>2.0389155705807829</v>
      </c>
      <c r="F39" s="790">
        <v>2.4135432993369461</v>
      </c>
      <c r="G39" s="782"/>
      <c r="H39" s="782"/>
      <c r="I39" s="295"/>
      <c r="J39" s="295"/>
    </row>
    <row r="40" spans="1:10" ht="15" customHeight="1">
      <c r="A40" s="797" t="s">
        <v>305</v>
      </c>
      <c r="B40" s="792">
        <v>41.276516144897016</v>
      </c>
      <c r="C40" s="792">
        <v>46.502975458993554</v>
      </c>
      <c r="D40" s="792">
        <v>40.929199885569275</v>
      </c>
      <c r="E40" s="792">
        <v>42.892491031209737</v>
      </c>
      <c r="F40" s="792">
        <v>44.933905406092492</v>
      </c>
      <c r="G40" s="782"/>
      <c r="H40" s="782" t="s">
        <v>107</v>
      </c>
      <c r="I40" s="295"/>
      <c r="J40" s="295"/>
    </row>
    <row r="41" spans="1:10" ht="15" customHeight="1">
      <c r="A41" s="793" t="s">
        <v>307</v>
      </c>
      <c r="B41" s="794"/>
      <c r="C41" s="794"/>
      <c r="D41" s="794"/>
      <c r="E41" s="794"/>
      <c r="F41" s="795"/>
      <c r="G41" s="782"/>
      <c r="H41" s="782"/>
    </row>
    <row r="42" spans="1:10" ht="15" customHeight="1">
      <c r="A42" s="796" t="s">
        <v>213</v>
      </c>
      <c r="B42" s="798">
        <v>61.687320114323285</v>
      </c>
      <c r="C42" s="798">
        <v>61.366380179640544</v>
      </c>
      <c r="D42" s="798">
        <v>63.999708648721324</v>
      </c>
      <c r="E42" s="798">
        <v>64.936049092330919</v>
      </c>
      <c r="F42" s="798">
        <v>65.378779447097571</v>
      </c>
      <c r="G42" s="782"/>
      <c r="H42" s="782"/>
      <c r="I42" s="291" t="s">
        <v>107</v>
      </c>
    </row>
    <row r="43" spans="1:10" ht="15" customHeight="1">
      <c r="A43" s="799" t="s">
        <v>304</v>
      </c>
      <c r="B43" s="800">
        <v>14.955332050591515</v>
      </c>
      <c r="C43" s="800">
        <v>15.51572781454481</v>
      </c>
      <c r="D43" s="800">
        <v>12.851563059423565</v>
      </c>
      <c r="E43" s="800">
        <v>14.571700479374927</v>
      </c>
      <c r="F43" s="800">
        <v>13.660211693515039</v>
      </c>
      <c r="G43" s="782"/>
      <c r="H43" s="782"/>
    </row>
    <row r="44" spans="1:10" ht="15" customHeight="1">
      <c r="A44" s="797" t="s">
        <v>305</v>
      </c>
      <c r="B44" s="800">
        <v>23.357347835085189</v>
      </c>
      <c r="C44" s="800">
        <v>23.117892005814646</v>
      </c>
      <c r="D44" s="800">
        <v>23.148728291855118</v>
      </c>
      <c r="E44" s="800">
        <v>20.49225042829416</v>
      </c>
      <c r="F44" s="800">
        <v>20.961008859387398</v>
      </c>
      <c r="G44" s="782"/>
      <c r="H44" s="782"/>
    </row>
    <row r="45" spans="1:10" ht="15" customHeight="1">
      <c r="A45" s="793" t="s">
        <v>308</v>
      </c>
      <c r="B45" s="794"/>
      <c r="C45" s="794"/>
      <c r="D45" s="794"/>
      <c r="E45" s="794"/>
      <c r="F45" s="795"/>
      <c r="G45" s="782"/>
      <c r="H45" s="782"/>
    </row>
    <row r="46" spans="1:10" ht="15" customHeight="1">
      <c r="A46" s="796" t="s">
        <v>213</v>
      </c>
      <c r="B46" s="798">
        <v>62.221759354931081</v>
      </c>
      <c r="C46" s="798">
        <v>62.792110950099101</v>
      </c>
      <c r="D46" s="798">
        <v>64.57785978750708</v>
      </c>
      <c r="E46" s="798">
        <v>65.861973681750811</v>
      </c>
      <c r="F46" s="798">
        <v>66.473752522597792</v>
      </c>
      <c r="G46" s="782"/>
      <c r="H46" s="782"/>
    </row>
    <row r="47" spans="1:10" ht="15" customHeight="1">
      <c r="A47" s="799" t="s">
        <v>304</v>
      </c>
      <c r="B47" s="800">
        <v>16.206923560605173</v>
      </c>
      <c r="C47" s="800">
        <v>17.547875776673425</v>
      </c>
      <c r="D47" s="800">
        <v>13.689721635099158</v>
      </c>
      <c r="E47" s="800">
        <v>15.747729445775713</v>
      </c>
      <c r="F47" s="800">
        <v>14.627882470206178</v>
      </c>
      <c r="G47" s="782"/>
      <c r="H47" s="782"/>
    </row>
    <row r="48" spans="1:10" ht="15" customHeight="1">
      <c r="A48" s="797" t="s">
        <v>305</v>
      </c>
      <c r="B48" s="801">
        <v>21.571317084463733</v>
      </c>
      <c r="C48" s="801">
        <v>19.660013273227484</v>
      </c>
      <c r="D48" s="801">
        <v>21.732418577393766</v>
      </c>
      <c r="E48" s="801">
        <v>18.390296872473471</v>
      </c>
      <c r="F48" s="801">
        <v>18.898365007196034</v>
      </c>
      <c r="G48" s="782"/>
      <c r="H48" s="782"/>
    </row>
    <row r="49" spans="1:8" ht="15" customHeight="1">
      <c r="A49" s="793" t="s">
        <v>309</v>
      </c>
      <c r="B49" s="794"/>
      <c r="C49" s="794"/>
      <c r="D49" s="794"/>
      <c r="E49" s="794"/>
      <c r="F49" s="795"/>
      <c r="G49" s="782"/>
      <c r="H49" s="782"/>
    </row>
    <row r="50" spans="1:8" ht="15" customHeight="1">
      <c r="A50" s="796" t="s">
        <v>213</v>
      </c>
      <c r="B50" s="798">
        <v>61.241711961704496</v>
      </c>
      <c r="C50" s="798">
        <v>60.266053190736955</v>
      </c>
      <c r="D50" s="798">
        <v>63.501006154817588</v>
      </c>
      <c r="E50" s="798">
        <v>64.156436311433112</v>
      </c>
      <c r="F50" s="798">
        <v>64.444566900627478</v>
      </c>
      <c r="G50" s="782"/>
      <c r="H50" s="782"/>
    </row>
    <row r="51" spans="1:8" ht="15" customHeight="1">
      <c r="A51" s="799" t="s">
        <v>304</v>
      </c>
      <c r="B51" s="800">
        <v>13.911767150177564</v>
      </c>
      <c r="C51" s="800">
        <v>13.947390163070558</v>
      </c>
      <c r="D51" s="800">
        <v>12.128582952778629</v>
      </c>
      <c r="E51" s="800">
        <v>13.581504060154121</v>
      </c>
      <c r="F51" s="800">
        <v>12.834611319711945</v>
      </c>
      <c r="G51" s="782"/>
      <c r="H51" s="782"/>
    </row>
    <row r="52" spans="1:8" ht="15" customHeight="1">
      <c r="A52" s="797" t="s">
        <v>305</v>
      </c>
      <c r="B52" s="801">
        <v>24.846520888117933</v>
      </c>
      <c r="C52" s="801">
        <v>25.786556646192484</v>
      </c>
      <c r="D52" s="801">
        <v>24.370410892403793</v>
      </c>
      <c r="E52" s="801">
        <v>22.262059628412768</v>
      </c>
      <c r="F52" s="801">
        <v>22.720821779660579</v>
      </c>
      <c r="G52" s="782"/>
      <c r="H52" s="782"/>
    </row>
    <row r="53" spans="1:8" ht="15" customHeight="1">
      <c r="A53" s="1584" t="s">
        <v>310</v>
      </c>
      <c r="B53" s="1585"/>
      <c r="C53" s="1585"/>
      <c r="D53" s="1585"/>
      <c r="E53" s="1585"/>
      <c r="F53" s="1586"/>
      <c r="G53" s="782"/>
      <c r="H53" s="782"/>
    </row>
    <row r="54" spans="1:8" ht="15" customHeight="1">
      <c r="A54" s="789" t="s">
        <v>311</v>
      </c>
      <c r="B54" s="802">
        <v>8.3105093642816339</v>
      </c>
      <c r="C54" s="802">
        <v>11.411824318356535</v>
      </c>
      <c r="D54" s="802">
        <v>6.8709234966555508</v>
      </c>
      <c r="E54" s="802">
        <v>7.9008490644884093</v>
      </c>
      <c r="F54" s="803">
        <v>7.3408439269932817</v>
      </c>
      <c r="G54" s="782"/>
      <c r="H54" s="782"/>
    </row>
    <row r="55" spans="1:8" ht="15" customHeight="1">
      <c r="A55" s="791" t="s">
        <v>312</v>
      </c>
      <c r="B55" s="804">
        <v>91.689485894788177</v>
      </c>
      <c r="C55" s="804">
        <v>88.588175681643449</v>
      </c>
      <c r="D55" s="804">
        <v>93.129076503344464</v>
      </c>
      <c r="E55" s="804">
        <v>92.099150935511588</v>
      </c>
      <c r="F55" s="805">
        <v>92.659156073006713</v>
      </c>
      <c r="G55" s="782"/>
      <c r="H55" s="782"/>
    </row>
    <row r="56" spans="1:8">
      <c r="A56" s="297" t="s">
        <v>313</v>
      </c>
      <c r="B56" s="292"/>
      <c r="C56" s="292"/>
      <c r="D56" s="292"/>
      <c r="E56" s="292"/>
      <c r="F56" s="292"/>
      <c r="G56" s="292"/>
      <c r="H56" s="292"/>
    </row>
    <row r="57" spans="1:8">
      <c r="A57" s="292" t="s">
        <v>314</v>
      </c>
      <c r="B57" s="292"/>
      <c r="C57" s="292"/>
      <c r="D57" s="292"/>
      <c r="E57" s="292"/>
      <c r="F57" s="292"/>
      <c r="G57" s="292"/>
      <c r="H57" s="292"/>
    </row>
    <row r="58" spans="1:8">
      <c r="A58" s="292" t="s">
        <v>315</v>
      </c>
      <c r="B58" s="292"/>
      <c r="C58" s="292"/>
      <c r="D58" s="292"/>
      <c r="E58" s="292"/>
      <c r="F58" s="292"/>
      <c r="G58" s="292"/>
      <c r="H58" s="292"/>
    </row>
    <row r="59" spans="1:8">
      <c r="H59" s="291" t="s">
        <v>107</v>
      </c>
    </row>
    <row r="69" spans="5:6">
      <c r="E69" s="295"/>
      <c r="F69" s="295"/>
    </row>
    <row r="72" spans="5:6">
      <c r="F72" s="295"/>
    </row>
  </sheetData>
  <mergeCells count="7">
    <mergeCell ref="A53:F53"/>
    <mergeCell ref="A1:H1"/>
    <mergeCell ref="A2:H2"/>
    <mergeCell ref="A4:A5"/>
    <mergeCell ref="B4:C4"/>
    <mergeCell ref="D4:E4"/>
    <mergeCell ref="G4:H4"/>
  </mergeCells>
  <printOptions horizontalCentered="1"/>
  <pageMargins left="0.75" right="0.75" top="1" bottom="1" header="0.5" footer="0.5"/>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H63"/>
  <sheetViews>
    <sheetView workbookViewId="0">
      <selection activeCell="F68" sqref="F68"/>
    </sheetView>
  </sheetViews>
  <sheetFormatPr defaultRowHeight="12.75"/>
  <cols>
    <col min="1" max="1" width="9.140625" style="298"/>
    <col min="2" max="2" width="5" style="298" customWidth="1"/>
    <col min="3" max="3" width="23.140625" style="298" bestFit="1" customWidth="1"/>
    <col min="4" max="8" width="12.7109375" style="298" customWidth="1"/>
    <col min="9" max="9" width="8.7109375" style="298" customWidth="1"/>
    <col min="10" max="10" width="9.140625" style="298" customWidth="1"/>
    <col min="11" max="257" width="9.140625" style="298"/>
    <col min="258" max="258" width="5" style="298" customWidth="1"/>
    <col min="259" max="259" width="20.7109375" style="298" customWidth="1"/>
    <col min="260" max="264" width="10.7109375" style="298" customWidth="1"/>
    <col min="265" max="265" width="8.7109375" style="298" customWidth="1"/>
    <col min="266" max="266" width="9.140625" style="298" customWidth="1"/>
    <col min="267" max="513" width="9.140625" style="298"/>
    <col min="514" max="514" width="5" style="298" customWidth="1"/>
    <col min="515" max="515" width="20.7109375" style="298" customWidth="1"/>
    <col min="516" max="520" width="10.7109375" style="298" customWidth="1"/>
    <col min="521" max="521" width="8.7109375" style="298" customWidth="1"/>
    <col min="522" max="522" width="9.140625" style="298" customWidth="1"/>
    <col min="523" max="769" width="9.140625" style="298"/>
    <col min="770" max="770" width="5" style="298" customWidth="1"/>
    <col min="771" max="771" width="20.7109375" style="298" customWidth="1"/>
    <col min="772" max="776" width="10.7109375" style="298" customWidth="1"/>
    <col min="777" max="777" width="8.7109375" style="298" customWidth="1"/>
    <col min="778" max="778" width="9.140625" style="298" customWidth="1"/>
    <col min="779" max="1025" width="9.140625" style="298"/>
    <col min="1026" max="1026" width="5" style="298" customWidth="1"/>
    <col min="1027" max="1027" width="20.7109375" style="298" customWidth="1"/>
    <col min="1028" max="1032" width="10.7109375" style="298" customWidth="1"/>
    <col min="1033" max="1033" width="8.7109375" style="298" customWidth="1"/>
    <col min="1034" max="1034" width="9.140625" style="298" customWidth="1"/>
    <col min="1035" max="1281" width="9.140625" style="298"/>
    <col min="1282" max="1282" width="5" style="298" customWidth="1"/>
    <col min="1283" max="1283" width="20.7109375" style="298" customWidth="1"/>
    <col min="1284" max="1288" width="10.7109375" style="298" customWidth="1"/>
    <col min="1289" max="1289" width="8.7109375" style="298" customWidth="1"/>
    <col min="1290" max="1290" width="9.140625" style="298" customWidth="1"/>
    <col min="1291" max="1537" width="9.140625" style="298"/>
    <col min="1538" max="1538" width="5" style="298" customWidth="1"/>
    <col min="1539" max="1539" width="20.7109375" style="298" customWidth="1"/>
    <col min="1540" max="1544" width="10.7109375" style="298" customWidth="1"/>
    <col min="1545" max="1545" width="8.7109375" style="298" customWidth="1"/>
    <col min="1546" max="1546" width="9.140625" style="298" customWidth="1"/>
    <col min="1547" max="1793" width="9.140625" style="298"/>
    <col min="1794" max="1794" width="5" style="298" customWidth="1"/>
    <col min="1795" max="1795" width="20.7109375" style="298" customWidth="1"/>
    <col min="1796" max="1800" width="10.7109375" style="298" customWidth="1"/>
    <col min="1801" max="1801" width="8.7109375" style="298" customWidth="1"/>
    <col min="1802" max="1802" width="9.140625" style="298" customWidth="1"/>
    <col min="1803" max="2049" width="9.140625" style="298"/>
    <col min="2050" max="2050" width="5" style="298" customWidth="1"/>
    <col min="2051" max="2051" width="20.7109375" style="298" customWidth="1"/>
    <col min="2052" max="2056" width="10.7109375" style="298" customWidth="1"/>
    <col min="2057" max="2057" width="8.7109375" style="298" customWidth="1"/>
    <col min="2058" max="2058" width="9.140625" style="298" customWidth="1"/>
    <col min="2059" max="2305" width="9.140625" style="298"/>
    <col min="2306" max="2306" width="5" style="298" customWidth="1"/>
    <col min="2307" max="2307" width="20.7109375" style="298" customWidth="1"/>
    <col min="2308" max="2312" width="10.7109375" style="298" customWidth="1"/>
    <col min="2313" max="2313" width="8.7109375" style="298" customWidth="1"/>
    <col min="2314" max="2314" width="9.140625" style="298" customWidth="1"/>
    <col min="2315" max="2561" width="9.140625" style="298"/>
    <col min="2562" max="2562" width="5" style="298" customWidth="1"/>
    <col min="2563" max="2563" width="20.7109375" style="298" customWidth="1"/>
    <col min="2564" max="2568" width="10.7109375" style="298" customWidth="1"/>
    <col min="2569" max="2569" width="8.7109375" style="298" customWidth="1"/>
    <col min="2570" max="2570" width="9.140625" style="298" customWidth="1"/>
    <col min="2571" max="2817" width="9.140625" style="298"/>
    <col min="2818" max="2818" width="5" style="298" customWidth="1"/>
    <col min="2819" max="2819" width="20.7109375" style="298" customWidth="1"/>
    <col min="2820" max="2824" width="10.7109375" style="298" customWidth="1"/>
    <col min="2825" max="2825" width="8.7109375" style="298" customWidth="1"/>
    <col min="2826" max="2826" width="9.140625" style="298" customWidth="1"/>
    <col min="2827" max="3073" width="9.140625" style="298"/>
    <col min="3074" max="3074" width="5" style="298" customWidth="1"/>
    <col min="3075" max="3075" width="20.7109375" style="298" customWidth="1"/>
    <col min="3076" max="3080" width="10.7109375" style="298" customWidth="1"/>
    <col min="3081" max="3081" width="8.7109375" style="298" customWidth="1"/>
    <col min="3082" max="3082" width="9.140625" style="298" customWidth="1"/>
    <col min="3083" max="3329" width="9.140625" style="298"/>
    <col min="3330" max="3330" width="5" style="298" customWidth="1"/>
    <col min="3331" max="3331" width="20.7109375" style="298" customWidth="1"/>
    <col min="3332" max="3336" width="10.7109375" style="298" customWidth="1"/>
    <col min="3337" max="3337" width="8.7109375" style="298" customWidth="1"/>
    <col min="3338" max="3338" width="9.140625" style="298" customWidth="1"/>
    <col min="3339" max="3585" width="9.140625" style="298"/>
    <col min="3586" max="3586" width="5" style="298" customWidth="1"/>
    <col min="3587" max="3587" width="20.7109375" style="298" customWidth="1"/>
    <col min="3588" max="3592" width="10.7109375" style="298" customWidth="1"/>
    <col min="3593" max="3593" width="8.7109375" style="298" customWidth="1"/>
    <col min="3594" max="3594" width="9.140625" style="298" customWidth="1"/>
    <col min="3595" max="3841" width="9.140625" style="298"/>
    <col min="3842" max="3842" width="5" style="298" customWidth="1"/>
    <col min="3843" max="3843" width="20.7109375" style="298" customWidth="1"/>
    <col min="3844" max="3848" width="10.7109375" style="298" customWidth="1"/>
    <col min="3849" max="3849" width="8.7109375" style="298" customWidth="1"/>
    <col min="3850" max="3850" width="9.140625" style="298" customWidth="1"/>
    <col min="3851" max="4097" width="9.140625" style="298"/>
    <col min="4098" max="4098" width="5" style="298" customWidth="1"/>
    <col min="4099" max="4099" width="20.7109375" style="298" customWidth="1"/>
    <col min="4100" max="4104" width="10.7109375" style="298" customWidth="1"/>
    <col min="4105" max="4105" width="8.7109375" style="298" customWidth="1"/>
    <col min="4106" max="4106" width="9.140625" style="298" customWidth="1"/>
    <col min="4107" max="4353" width="9.140625" style="298"/>
    <col min="4354" max="4354" width="5" style="298" customWidth="1"/>
    <col min="4355" max="4355" width="20.7109375" style="298" customWidth="1"/>
    <col min="4356" max="4360" width="10.7109375" style="298" customWidth="1"/>
    <col min="4361" max="4361" width="8.7109375" style="298" customWidth="1"/>
    <col min="4362" max="4362" width="9.140625" style="298" customWidth="1"/>
    <col min="4363" max="4609" width="9.140625" style="298"/>
    <col min="4610" max="4610" width="5" style="298" customWidth="1"/>
    <col min="4611" max="4611" width="20.7109375" style="298" customWidth="1"/>
    <col min="4612" max="4616" width="10.7109375" style="298" customWidth="1"/>
    <col min="4617" max="4617" width="8.7109375" style="298" customWidth="1"/>
    <col min="4618" max="4618" width="9.140625" style="298" customWidth="1"/>
    <col min="4619" max="4865" width="9.140625" style="298"/>
    <col min="4866" max="4866" width="5" style="298" customWidth="1"/>
    <col min="4867" max="4867" width="20.7109375" style="298" customWidth="1"/>
    <col min="4868" max="4872" width="10.7109375" style="298" customWidth="1"/>
    <col min="4873" max="4873" width="8.7109375" style="298" customWidth="1"/>
    <col min="4874" max="4874" width="9.140625" style="298" customWidth="1"/>
    <col min="4875" max="5121" width="9.140625" style="298"/>
    <col min="5122" max="5122" width="5" style="298" customWidth="1"/>
    <col min="5123" max="5123" width="20.7109375" style="298" customWidth="1"/>
    <col min="5124" max="5128" width="10.7109375" style="298" customWidth="1"/>
    <col min="5129" max="5129" width="8.7109375" style="298" customWidth="1"/>
    <col min="5130" max="5130" width="9.140625" style="298" customWidth="1"/>
    <col min="5131" max="5377" width="9.140625" style="298"/>
    <col min="5378" max="5378" width="5" style="298" customWidth="1"/>
    <col min="5379" max="5379" width="20.7109375" style="298" customWidth="1"/>
    <col min="5380" max="5384" width="10.7109375" style="298" customWidth="1"/>
    <col min="5385" max="5385" width="8.7109375" style="298" customWidth="1"/>
    <col min="5386" max="5386" width="9.140625" style="298" customWidth="1"/>
    <col min="5387" max="5633" width="9.140625" style="298"/>
    <col min="5634" max="5634" width="5" style="298" customWidth="1"/>
    <col min="5635" max="5635" width="20.7109375" style="298" customWidth="1"/>
    <col min="5636" max="5640" width="10.7109375" style="298" customWidth="1"/>
    <col min="5641" max="5641" width="8.7109375" style="298" customWidth="1"/>
    <col min="5642" max="5642" width="9.140625" style="298" customWidth="1"/>
    <col min="5643" max="5889" width="9.140625" style="298"/>
    <col min="5890" max="5890" width="5" style="298" customWidth="1"/>
    <col min="5891" max="5891" width="20.7109375" style="298" customWidth="1"/>
    <col min="5892" max="5896" width="10.7109375" style="298" customWidth="1"/>
    <col min="5897" max="5897" width="8.7109375" style="298" customWidth="1"/>
    <col min="5898" max="5898" width="9.140625" style="298" customWidth="1"/>
    <col min="5899" max="6145" width="9.140625" style="298"/>
    <col min="6146" max="6146" width="5" style="298" customWidth="1"/>
    <col min="6147" max="6147" width="20.7109375" style="298" customWidth="1"/>
    <col min="6148" max="6152" width="10.7109375" style="298" customWidth="1"/>
    <col min="6153" max="6153" width="8.7109375" style="298" customWidth="1"/>
    <col min="6154" max="6154" width="9.140625" style="298" customWidth="1"/>
    <col min="6155" max="6401" width="9.140625" style="298"/>
    <col min="6402" max="6402" width="5" style="298" customWidth="1"/>
    <col min="6403" max="6403" width="20.7109375" style="298" customWidth="1"/>
    <col min="6404" max="6408" width="10.7109375" style="298" customWidth="1"/>
    <col min="6409" max="6409" width="8.7109375" style="298" customWidth="1"/>
    <col min="6410" max="6410" width="9.140625" style="298" customWidth="1"/>
    <col min="6411" max="6657" width="9.140625" style="298"/>
    <col min="6658" max="6658" width="5" style="298" customWidth="1"/>
    <col min="6659" max="6659" width="20.7109375" style="298" customWidth="1"/>
    <col min="6660" max="6664" width="10.7109375" style="298" customWidth="1"/>
    <col min="6665" max="6665" width="8.7109375" style="298" customWidth="1"/>
    <col min="6666" max="6666" width="9.140625" style="298" customWidth="1"/>
    <col min="6667" max="6913" width="9.140625" style="298"/>
    <col min="6914" max="6914" width="5" style="298" customWidth="1"/>
    <col min="6915" max="6915" width="20.7109375" style="298" customWidth="1"/>
    <col min="6916" max="6920" width="10.7109375" style="298" customWidth="1"/>
    <col min="6921" max="6921" width="8.7109375" style="298" customWidth="1"/>
    <col min="6922" max="6922" width="9.140625" style="298" customWidth="1"/>
    <col min="6923" max="7169" width="9.140625" style="298"/>
    <col min="7170" max="7170" width="5" style="298" customWidth="1"/>
    <col min="7171" max="7171" width="20.7109375" style="298" customWidth="1"/>
    <col min="7172" max="7176" width="10.7109375" style="298" customWidth="1"/>
    <col min="7177" max="7177" width="8.7109375" style="298" customWidth="1"/>
    <col min="7178" max="7178" width="9.140625" style="298" customWidth="1"/>
    <col min="7179" max="7425" width="9.140625" style="298"/>
    <col min="7426" max="7426" width="5" style="298" customWidth="1"/>
    <col min="7427" max="7427" width="20.7109375" style="298" customWidth="1"/>
    <col min="7428" max="7432" width="10.7109375" style="298" customWidth="1"/>
    <col min="7433" max="7433" width="8.7109375" style="298" customWidth="1"/>
    <col min="7434" max="7434" width="9.140625" style="298" customWidth="1"/>
    <col min="7435" max="7681" width="9.140625" style="298"/>
    <col min="7682" max="7682" width="5" style="298" customWidth="1"/>
    <col min="7683" max="7683" width="20.7109375" style="298" customWidth="1"/>
    <col min="7684" max="7688" width="10.7109375" style="298" customWidth="1"/>
    <col min="7689" max="7689" width="8.7109375" style="298" customWidth="1"/>
    <col min="7690" max="7690" width="9.140625" style="298" customWidth="1"/>
    <col min="7691" max="7937" width="9.140625" style="298"/>
    <col min="7938" max="7938" width="5" style="298" customWidth="1"/>
    <col min="7939" max="7939" width="20.7109375" style="298" customWidth="1"/>
    <col min="7940" max="7944" width="10.7109375" style="298" customWidth="1"/>
    <col min="7945" max="7945" width="8.7109375" style="298" customWidth="1"/>
    <col min="7946" max="7946" width="9.140625" style="298" customWidth="1"/>
    <col min="7947" max="8193" width="9.140625" style="298"/>
    <col min="8194" max="8194" width="5" style="298" customWidth="1"/>
    <col min="8195" max="8195" width="20.7109375" style="298" customWidth="1"/>
    <col min="8196" max="8200" width="10.7109375" style="298" customWidth="1"/>
    <col min="8201" max="8201" width="8.7109375" style="298" customWidth="1"/>
    <col min="8202" max="8202" width="9.140625" style="298" customWidth="1"/>
    <col min="8203" max="8449" width="9.140625" style="298"/>
    <col min="8450" max="8450" width="5" style="298" customWidth="1"/>
    <col min="8451" max="8451" width="20.7109375" style="298" customWidth="1"/>
    <col min="8452" max="8456" width="10.7109375" style="298" customWidth="1"/>
    <col min="8457" max="8457" width="8.7109375" style="298" customWidth="1"/>
    <col min="8458" max="8458" width="9.140625" style="298" customWidth="1"/>
    <col min="8459" max="8705" width="9.140625" style="298"/>
    <col min="8706" max="8706" width="5" style="298" customWidth="1"/>
    <col min="8707" max="8707" width="20.7109375" style="298" customWidth="1"/>
    <col min="8708" max="8712" width="10.7109375" style="298" customWidth="1"/>
    <col min="8713" max="8713" width="8.7109375" style="298" customWidth="1"/>
    <col min="8714" max="8714" width="9.140625" style="298" customWidth="1"/>
    <col min="8715" max="8961" width="9.140625" style="298"/>
    <col min="8962" max="8962" width="5" style="298" customWidth="1"/>
    <col min="8963" max="8963" width="20.7109375" style="298" customWidth="1"/>
    <col min="8964" max="8968" width="10.7109375" style="298" customWidth="1"/>
    <col min="8969" max="8969" width="8.7109375" style="298" customWidth="1"/>
    <col min="8970" max="8970" width="9.140625" style="298" customWidth="1"/>
    <col min="8971" max="9217" width="9.140625" style="298"/>
    <col min="9218" max="9218" width="5" style="298" customWidth="1"/>
    <col min="9219" max="9219" width="20.7109375" style="298" customWidth="1"/>
    <col min="9220" max="9224" width="10.7109375" style="298" customWidth="1"/>
    <col min="9225" max="9225" width="8.7109375" style="298" customWidth="1"/>
    <col min="9226" max="9226" width="9.140625" style="298" customWidth="1"/>
    <col min="9227" max="9473" width="9.140625" style="298"/>
    <col min="9474" max="9474" width="5" style="298" customWidth="1"/>
    <col min="9475" max="9475" width="20.7109375" style="298" customWidth="1"/>
    <col min="9476" max="9480" width="10.7109375" style="298" customWidth="1"/>
    <col min="9481" max="9481" width="8.7109375" style="298" customWidth="1"/>
    <col min="9482" max="9482" width="9.140625" style="298" customWidth="1"/>
    <col min="9483" max="9729" width="9.140625" style="298"/>
    <col min="9730" max="9730" width="5" style="298" customWidth="1"/>
    <col min="9731" max="9731" width="20.7109375" style="298" customWidth="1"/>
    <col min="9732" max="9736" width="10.7109375" style="298" customWidth="1"/>
    <col min="9737" max="9737" width="8.7109375" style="298" customWidth="1"/>
    <col min="9738" max="9738" width="9.140625" style="298" customWidth="1"/>
    <col min="9739" max="9985" width="9.140625" style="298"/>
    <col min="9986" max="9986" width="5" style="298" customWidth="1"/>
    <col min="9987" max="9987" width="20.7109375" style="298" customWidth="1"/>
    <col min="9988" max="9992" width="10.7109375" style="298" customWidth="1"/>
    <col min="9993" max="9993" width="8.7109375" style="298" customWidth="1"/>
    <col min="9994" max="9994" width="9.140625" style="298" customWidth="1"/>
    <col min="9995" max="10241" width="9.140625" style="298"/>
    <col min="10242" max="10242" width="5" style="298" customWidth="1"/>
    <col min="10243" max="10243" width="20.7109375" style="298" customWidth="1"/>
    <col min="10244" max="10248" width="10.7109375" style="298" customWidth="1"/>
    <col min="10249" max="10249" width="8.7109375" style="298" customWidth="1"/>
    <col min="10250" max="10250" width="9.140625" style="298" customWidth="1"/>
    <col min="10251" max="10497" width="9.140625" style="298"/>
    <col min="10498" max="10498" width="5" style="298" customWidth="1"/>
    <col min="10499" max="10499" width="20.7109375" style="298" customWidth="1"/>
    <col min="10500" max="10504" width="10.7109375" style="298" customWidth="1"/>
    <col min="10505" max="10505" width="8.7109375" style="298" customWidth="1"/>
    <col min="10506" max="10506" width="9.140625" style="298" customWidth="1"/>
    <col min="10507" max="10753" width="9.140625" style="298"/>
    <col min="10754" max="10754" width="5" style="298" customWidth="1"/>
    <col min="10755" max="10755" width="20.7109375" style="298" customWidth="1"/>
    <col min="10756" max="10760" width="10.7109375" style="298" customWidth="1"/>
    <col min="10761" max="10761" width="8.7109375" style="298" customWidth="1"/>
    <col min="10762" max="10762" width="9.140625" style="298" customWidth="1"/>
    <col min="10763" max="11009" width="9.140625" style="298"/>
    <col min="11010" max="11010" width="5" style="298" customWidth="1"/>
    <col min="11011" max="11011" width="20.7109375" style="298" customWidth="1"/>
    <col min="11012" max="11016" width="10.7109375" style="298" customWidth="1"/>
    <col min="11017" max="11017" width="8.7109375" style="298" customWidth="1"/>
    <col min="11018" max="11018" width="9.140625" style="298" customWidth="1"/>
    <col min="11019" max="11265" width="9.140625" style="298"/>
    <col min="11266" max="11266" width="5" style="298" customWidth="1"/>
    <col min="11267" max="11267" width="20.7109375" style="298" customWidth="1"/>
    <col min="11268" max="11272" width="10.7109375" style="298" customWidth="1"/>
    <col min="11273" max="11273" width="8.7109375" style="298" customWidth="1"/>
    <col min="11274" max="11274" width="9.140625" style="298" customWidth="1"/>
    <col min="11275" max="11521" width="9.140625" style="298"/>
    <col min="11522" max="11522" width="5" style="298" customWidth="1"/>
    <col min="11523" max="11523" width="20.7109375" style="298" customWidth="1"/>
    <col min="11524" max="11528" width="10.7109375" style="298" customWidth="1"/>
    <col min="11529" max="11529" width="8.7109375" style="298" customWidth="1"/>
    <col min="11530" max="11530" width="9.140625" style="298" customWidth="1"/>
    <col min="11531" max="11777" width="9.140625" style="298"/>
    <col min="11778" max="11778" width="5" style="298" customWidth="1"/>
    <col min="11779" max="11779" width="20.7109375" style="298" customWidth="1"/>
    <col min="11780" max="11784" width="10.7109375" style="298" customWidth="1"/>
    <col min="11785" max="11785" width="8.7109375" style="298" customWidth="1"/>
    <col min="11786" max="11786" width="9.140625" style="298" customWidth="1"/>
    <col min="11787" max="12033" width="9.140625" style="298"/>
    <col min="12034" max="12034" width="5" style="298" customWidth="1"/>
    <col min="12035" max="12035" width="20.7109375" style="298" customWidth="1"/>
    <col min="12036" max="12040" width="10.7109375" style="298" customWidth="1"/>
    <col min="12041" max="12041" width="8.7109375" style="298" customWidth="1"/>
    <col min="12042" max="12042" width="9.140625" style="298" customWidth="1"/>
    <col min="12043" max="12289" width="9.140625" style="298"/>
    <col min="12290" max="12290" width="5" style="298" customWidth="1"/>
    <col min="12291" max="12291" width="20.7109375" style="298" customWidth="1"/>
    <col min="12292" max="12296" width="10.7109375" style="298" customWidth="1"/>
    <col min="12297" max="12297" width="8.7109375" style="298" customWidth="1"/>
    <col min="12298" max="12298" width="9.140625" style="298" customWidth="1"/>
    <col min="12299" max="12545" width="9.140625" style="298"/>
    <col min="12546" max="12546" width="5" style="298" customWidth="1"/>
    <col min="12547" max="12547" width="20.7109375" style="298" customWidth="1"/>
    <col min="12548" max="12552" width="10.7109375" style="298" customWidth="1"/>
    <col min="12553" max="12553" width="8.7109375" style="298" customWidth="1"/>
    <col min="12554" max="12554" width="9.140625" style="298" customWidth="1"/>
    <col min="12555" max="12801" width="9.140625" style="298"/>
    <col min="12802" max="12802" width="5" style="298" customWidth="1"/>
    <col min="12803" max="12803" width="20.7109375" style="298" customWidth="1"/>
    <col min="12804" max="12808" width="10.7109375" style="298" customWidth="1"/>
    <col min="12809" max="12809" width="8.7109375" style="298" customWidth="1"/>
    <col min="12810" max="12810" width="9.140625" style="298" customWidth="1"/>
    <col min="12811" max="13057" width="9.140625" style="298"/>
    <col min="13058" max="13058" width="5" style="298" customWidth="1"/>
    <col min="13059" max="13059" width="20.7109375" style="298" customWidth="1"/>
    <col min="13060" max="13064" width="10.7109375" style="298" customWidth="1"/>
    <col min="13065" max="13065" width="8.7109375" style="298" customWidth="1"/>
    <col min="13066" max="13066" width="9.140625" style="298" customWidth="1"/>
    <col min="13067" max="13313" width="9.140625" style="298"/>
    <col min="13314" max="13314" width="5" style="298" customWidth="1"/>
    <col min="13315" max="13315" width="20.7109375" style="298" customWidth="1"/>
    <col min="13316" max="13320" width="10.7109375" style="298" customWidth="1"/>
    <col min="13321" max="13321" width="8.7109375" style="298" customWidth="1"/>
    <col min="13322" max="13322" width="9.140625" style="298" customWidth="1"/>
    <col min="13323" max="13569" width="9.140625" style="298"/>
    <col min="13570" max="13570" width="5" style="298" customWidth="1"/>
    <col min="13571" max="13571" width="20.7109375" style="298" customWidth="1"/>
    <col min="13572" max="13576" width="10.7109375" style="298" customWidth="1"/>
    <col min="13577" max="13577" width="8.7109375" style="298" customWidth="1"/>
    <col min="13578" max="13578" width="9.140625" style="298" customWidth="1"/>
    <col min="13579" max="13825" width="9.140625" style="298"/>
    <col min="13826" max="13826" width="5" style="298" customWidth="1"/>
    <col min="13827" max="13827" width="20.7109375" style="298" customWidth="1"/>
    <col min="13828" max="13832" width="10.7109375" style="298" customWidth="1"/>
    <col min="13833" max="13833" width="8.7109375" style="298" customWidth="1"/>
    <col min="13834" max="13834" width="9.140625" style="298" customWidth="1"/>
    <col min="13835" max="14081" width="9.140625" style="298"/>
    <col min="14082" max="14082" width="5" style="298" customWidth="1"/>
    <col min="14083" max="14083" width="20.7109375" style="298" customWidth="1"/>
    <col min="14084" max="14088" width="10.7109375" style="298" customWidth="1"/>
    <col min="14089" max="14089" width="8.7109375" style="298" customWidth="1"/>
    <col min="14090" max="14090" width="9.140625" style="298" customWidth="1"/>
    <col min="14091" max="14337" width="9.140625" style="298"/>
    <col min="14338" max="14338" width="5" style="298" customWidth="1"/>
    <col min="14339" max="14339" width="20.7109375" style="298" customWidth="1"/>
    <col min="14340" max="14344" width="10.7109375" style="298" customWidth="1"/>
    <col min="14345" max="14345" width="8.7109375" style="298" customWidth="1"/>
    <col min="14346" max="14346" width="9.140625" style="298" customWidth="1"/>
    <col min="14347" max="14593" width="9.140625" style="298"/>
    <col min="14594" max="14594" width="5" style="298" customWidth="1"/>
    <col min="14595" max="14595" width="20.7109375" style="298" customWidth="1"/>
    <col min="14596" max="14600" width="10.7109375" style="298" customWidth="1"/>
    <col min="14601" max="14601" width="8.7109375" style="298" customWidth="1"/>
    <col min="14602" max="14602" width="9.140625" style="298" customWidth="1"/>
    <col min="14603" max="14849" width="9.140625" style="298"/>
    <col min="14850" max="14850" width="5" style="298" customWidth="1"/>
    <col min="14851" max="14851" width="20.7109375" style="298" customWidth="1"/>
    <col min="14852" max="14856" width="10.7109375" style="298" customWidth="1"/>
    <col min="14857" max="14857" width="8.7109375" style="298" customWidth="1"/>
    <col min="14858" max="14858" width="9.140625" style="298" customWidth="1"/>
    <col min="14859" max="15105" width="9.140625" style="298"/>
    <col min="15106" max="15106" width="5" style="298" customWidth="1"/>
    <col min="15107" max="15107" width="20.7109375" style="298" customWidth="1"/>
    <col min="15108" max="15112" width="10.7109375" style="298" customWidth="1"/>
    <col min="15113" max="15113" width="8.7109375" style="298" customWidth="1"/>
    <col min="15114" max="15114" width="9.140625" style="298" customWidth="1"/>
    <col min="15115" max="15361" width="9.140625" style="298"/>
    <col min="15362" max="15362" width="5" style="298" customWidth="1"/>
    <col min="15363" max="15363" width="20.7109375" style="298" customWidth="1"/>
    <col min="15364" max="15368" width="10.7109375" style="298" customWidth="1"/>
    <col min="15369" max="15369" width="8.7109375" style="298" customWidth="1"/>
    <col min="15370" max="15370" width="9.140625" style="298" customWidth="1"/>
    <col min="15371" max="15617" width="9.140625" style="298"/>
    <col min="15618" max="15618" width="5" style="298" customWidth="1"/>
    <col min="15619" max="15619" width="20.7109375" style="298" customWidth="1"/>
    <col min="15620" max="15624" width="10.7109375" style="298" customWidth="1"/>
    <col min="15625" max="15625" width="8.7109375" style="298" customWidth="1"/>
    <col min="15626" max="15626" width="9.140625" style="298" customWidth="1"/>
    <col min="15627" max="15873" width="9.140625" style="298"/>
    <col min="15874" max="15874" width="5" style="298" customWidth="1"/>
    <col min="15875" max="15875" width="20.7109375" style="298" customWidth="1"/>
    <col min="15876" max="15880" width="10.7109375" style="298" customWidth="1"/>
    <col min="15881" max="15881" width="8.7109375" style="298" customWidth="1"/>
    <col min="15882" max="15882" width="9.140625" style="298" customWidth="1"/>
    <col min="15883" max="16129" width="9.140625" style="298"/>
    <col min="16130" max="16130" width="5" style="298" customWidth="1"/>
    <col min="16131" max="16131" width="20.7109375" style="298" customWidth="1"/>
    <col min="16132" max="16136" width="10.7109375" style="298" customWidth="1"/>
    <col min="16137" max="16137" width="8.7109375" style="298" customWidth="1"/>
    <col min="16138" max="16138" width="9.140625" style="298" customWidth="1"/>
    <col min="16139" max="16384" width="9.140625" style="298"/>
  </cols>
  <sheetData>
    <row r="1" spans="2:8" ht="15" customHeight="1">
      <c r="B1" s="1597" t="s">
        <v>316</v>
      </c>
      <c r="C1" s="1598"/>
      <c r="D1" s="1598"/>
      <c r="E1" s="1598"/>
      <c r="F1" s="1598"/>
      <c r="G1" s="1598"/>
      <c r="H1" s="1599"/>
    </row>
    <row r="2" spans="2:8" ht="15" customHeight="1">
      <c r="B2" s="1600" t="s">
        <v>317</v>
      </c>
      <c r="C2" s="1601"/>
      <c r="D2" s="1601"/>
      <c r="E2" s="1601"/>
      <c r="F2" s="1601"/>
      <c r="G2" s="1601"/>
      <c r="H2" s="1602"/>
    </row>
    <row r="3" spans="2:8" ht="15" customHeight="1" thickBot="1">
      <c r="B3" s="1603" t="s">
        <v>50</v>
      </c>
      <c r="C3" s="1604"/>
      <c r="D3" s="1604"/>
      <c r="E3" s="1604"/>
      <c r="F3" s="1604"/>
      <c r="G3" s="1604"/>
      <c r="H3" s="1605"/>
    </row>
    <row r="4" spans="2:8" ht="15" customHeight="1" thickTop="1">
      <c r="B4" s="806"/>
      <c r="C4" s="807"/>
      <c r="D4" s="1606" t="str">
        <f>Direction!C5</f>
        <v>Three  Months</v>
      </c>
      <c r="E4" s="1606"/>
      <c r="F4" s="1606"/>
      <c r="G4" s="1607" t="s">
        <v>3</v>
      </c>
      <c r="H4" s="1608"/>
    </row>
    <row r="5" spans="2:8" ht="18.75">
      <c r="B5" s="808"/>
      <c r="C5" s="809"/>
      <c r="D5" s="810" t="s">
        <v>4</v>
      </c>
      <c r="E5" s="811" t="s">
        <v>1156</v>
      </c>
      <c r="F5" s="811" t="s">
        <v>1157</v>
      </c>
      <c r="G5" s="811" t="s">
        <v>5</v>
      </c>
      <c r="H5" s="812" t="s">
        <v>128</v>
      </c>
    </row>
    <row r="6" spans="2:8" ht="15" customHeight="1">
      <c r="B6" s="813"/>
      <c r="C6" s="814" t="s">
        <v>318</v>
      </c>
      <c r="D6" s="814">
        <v>7366.9995710000012</v>
      </c>
      <c r="E6" s="814">
        <v>8558.9652580000002</v>
      </c>
      <c r="F6" s="814">
        <v>7310.9769620000015</v>
      </c>
      <c r="G6" s="814">
        <v>16.17979851243836</v>
      </c>
      <c r="H6" s="815">
        <v>-14.581065098184776</v>
      </c>
    </row>
    <row r="7" spans="2:8" ht="15" customHeight="1">
      <c r="B7" s="816">
        <v>1</v>
      </c>
      <c r="C7" s="817" t="s">
        <v>319</v>
      </c>
      <c r="D7" s="818">
        <v>54.986609999999999</v>
      </c>
      <c r="E7" s="818">
        <v>62.153411000000006</v>
      </c>
      <c r="F7" s="818">
        <v>50.624536000000006</v>
      </c>
      <c r="G7" s="818">
        <v>13.033720391200703</v>
      </c>
      <c r="H7" s="819">
        <v>-18.549062415898618</v>
      </c>
    </row>
    <row r="8" spans="2:8" ht="15" customHeight="1">
      <c r="B8" s="816">
        <v>2</v>
      </c>
      <c r="C8" s="817" t="s">
        <v>320</v>
      </c>
      <c r="D8" s="818">
        <v>0</v>
      </c>
      <c r="E8" s="818">
        <v>0</v>
      </c>
      <c r="F8" s="818">
        <v>13.152864000000001</v>
      </c>
      <c r="G8" s="818" t="s">
        <v>321</v>
      </c>
      <c r="H8" s="819" t="s">
        <v>321</v>
      </c>
    </row>
    <row r="9" spans="2:8" ht="15" customHeight="1">
      <c r="B9" s="816">
        <v>3</v>
      </c>
      <c r="C9" s="817" t="s">
        <v>322</v>
      </c>
      <c r="D9" s="818">
        <v>15.678136999999998</v>
      </c>
      <c r="E9" s="818">
        <v>41.776144000000002</v>
      </c>
      <c r="F9" s="818">
        <v>11.137351000000001</v>
      </c>
      <c r="G9" s="818">
        <v>166.46114905106396</v>
      </c>
      <c r="H9" s="819">
        <v>-73.340404514116955</v>
      </c>
    </row>
    <row r="10" spans="2:8" ht="15" customHeight="1">
      <c r="B10" s="816">
        <v>4</v>
      </c>
      <c r="C10" s="817" t="s">
        <v>323</v>
      </c>
      <c r="D10" s="818">
        <v>0.20100000000000001</v>
      </c>
      <c r="E10" s="818">
        <v>0</v>
      </c>
      <c r="F10" s="818">
        <v>0</v>
      </c>
      <c r="G10" s="818">
        <v>-100</v>
      </c>
      <c r="H10" s="819" t="s">
        <v>321</v>
      </c>
    </row>
    <row r="11" spans="2:8" ht="15" customHeight="1">
      <c r="B11" s="816">
        <v>5</v>
      </c>
      <c r="C11" s="817" t="s">
        <v>324</v>
      </c>
      <c r="D11" s="818">
        <v>1011.31368</v>
      </c>
      <c r="E11" s="818">
        <v>746.29744000000005</v>
      </c>
      <c r="F11" s="818">
        <v>341.09838000000002</v>
      </c>
      <c r="G11" s="818">
        <v>-26.205147348545694</v>
      </c>
      <c r="H11" s="819">
        <v>-54.294579919770328</v>
      </c>
    </row>
    <row r="12" spans="2:8" ht="15" customHeight="1">
      <c r="B12" s="816">
        <v>6</v>
      </c>
      <c r="C12" s="817" t="s">
        <v>325</v>
      </c>
      <c r="D12" s="818">
        <v>0</v>
      </c>
      <c r="E12" s="818">
        <v>0</v>
      </c>
      <c r="F12" s="818">
        <v>0.18</v>
      </c>
      <c r="G12" s="818" t="s">
        <v>321</v>
      </c>
      <c r="H12" s="819" t="s">
        <v>321</v>
      </c>
    </row>
    <row r="13" spans="2:8" ht="15" customHeight="1">
      <c r="B13" s="816">
        <v>7</v>
      </c>
      <c r="C13" s="817" t="s">
        <v>326</v>
      </c>
      <c r="D13" s="818">
        <v>117.439204</v>
      </c>
      <c r="E13" s="818">
        <v>162.18009599999999</v>
      </c>
      <c r="F13" s="818">
        <v>654.33567999999991</v>
      </c>
      <c r="G13" s="818">
        <v>38.097066802326083</v>
      </c>
      <c r="H13" s="819">
        <v>303.46238295481089</v>
      </c>
    </row>
    <row r="14" spans="2:8" ht="15" customHeight="1">
      <c r="B14" s="816">
        <v>8</v>
      </c>
      <c r="C14" s="817" t="s">
        <v>327</v>
      </c>
      <c r="D14" s="818">
        <v>0.26184000000000002</v>
      </c>
      <c r="E14" s="818">
        <v>3.166995</v>
      </c>
      <c r="F14" s="818">
        <v>0.14460000000000001</v>
      </c>
      <c r="G14" s="818" t="s">
        <v>321</v>
      </c>
      <c r="H14" s="819">
        <v>-95.434157616289255</v>
      </c>
    </row>
    <row r="15" spans="2:8" ht="15" customHeight="1">
      <c r="B15" s="816">
        <v>9</v>
      </c>
      <c r="C15" s="817" t="s">
        <v>328</v>
      </c>
      <c r="D15" s="818">
        <v>6.8270800000000005</v>
      </c>
      <c r="E15" s="818">
        <v>5.8994159999999995</v>
      </c>
      <c r="F15" s="818">
        <v>82.725799999999992</v>
      </c>
      <c r="G15" s="818">
        <v>-13.58800541373472</v>
      </c>
      <c r="H15" s="819" t="s">
        <v>321</v>
      </c>
    </row>
    <row r="16" spans="2:8" ht="15" customHeight="1">
      <c r="B16" s="816">
        <v>10</v>
      </c>
      <c r="C16" s="817" t="s">
        <v>329</v>
      </c>
      <c r="D16" s="818">
        <v>201.29368400000001</v>
      </c>
      <c r="E16" s="818">
        <v>192.45915300000001</v>
      </c>
      <c r="F16" s="818">
        <v>95.315826000000001</v>
      </c>
      <c r="G16" s="818">
        <v>-4.3888764040902544</v>
      </c>
      <c r="H16" s="819">
        <v>-50.474776328252887</v>
      </c>
    </row>
    <row r="17" spans="2:8" ht="15" customHeight="1">
      <c r="B17" s="816">
        <v>11</v>
      </c>
      <c r="C17" s="817" t="s">
        <v>330</v>
      </c>
      <c r="D17" s="818">
        <v>11.727126</v>
      </c>
      <c r="E17" s="818">
        <v>16.641720000000003</v>
      </c>
      <c r="F17" s="818">
        <v>3.5089079999999999</v>
      </c>
      <c r="G17" s="818">
        <v>41.907915033913724</v>
      </c>
      <c r="H17" s="819">
        <v>-78.914991959965676</v>
      </c>
    </row>
    <row r="18" spans="2:8" ht="15" customHeight="1">
      <c r="B18" s="816">
        <v>12</v>
      </c>
      <c r="C18" s="817" t="s">
        <v>331</v>
      </c>
      <c r="D18" s="818">
        <v>293.47264699999999</v>
      </c>
      <c r="E18" s="818">
        <v>294.997432</v>
      </c>
      <c r="F18" s="818">
        <v>45.755558000000001</v>
      </c>
      <c r="G18" s="818">
        <v>0.519566309019595</v>
      </c>
      <c r="H18" s="819">
        <v>-84.4895063357704</v>
      </c>
    </row>
    <row r="19" spans="2:8" ht="15" customHeight="1">
      <c r="B19" s="816">
        <v>13</v>
      </c>
      <c r="C19" s="817" t="s">
        <v>332</v>
      </c>
      <c r="D19" s="818">
        <v>0</v>
      </c>
      <c r="E19" s="818">
        <v>0</v>
      </c>
      <c r="F19" s="818">
        <v>160.32364699999999</v>
      </c>
      <c r="G19" s="818" t="s">
        <v>321</v>
      </c>
      <c r="H19" s="819" t="s">
        <v>321</v>
      </c>
    </row>
    <row r="20" spans="2:8" ht="15" customHeight="1">
      <c r="B20" s="816">
        <v>14</v>
      </c>
      <c r="C20" s="817" t="s">
        <v>333</v>
      </c>
      <c r="D20" s="818">
        <v>24.517139999999998</v>
      </c>
      <c r="E20" s="818">
        <v>20.541784</v>
      </c>
      <c r="F20" s="818">
        <v>15.154489</v>
      </c>
      <c r="G20" s="818">
        <v>-16.214599255867526</v>
      </c>
      <c r="H20" s="819">
        <v>-26.226032753532991</v>
      </c>
    </row>
    <row r="21" spans="2:8" ht="15" customHeight="1">
      <c r="B21" s="816">
        <v>15</v>
      </c>
      <c r="C21" s="817" t="s">
        <v>334</v>
      </c>
      <c r="D21" s="818">
        <v>124.851969</v>
      </c>
      <c r="E21" s="818">
        <v>117.74100899999999</v>
      </c>
      <c r="F21" s="818">
        <v>21.409506</v>
      </c>
      <c r="G21" s="818">
        <v>-5.69551289976053</v>
      </c>
      <c r="H21" s="819">
        <v>-81.816440863013156</v>
      </c>
    </row>
    <row r="22" spans="2:8" ht="15" customHeight="1">
      <c r="B22" s="816">
        <v>16</v>
      </c>
      <c r="C22" s="817" t="s">
        <v>335</v>
      </c>
      <c r="D22" s="818">
        <v>6.7193449999999997</v>
      </c>
      <c r="E22" s="818">
        <v>4.8991530000000001</v>
      </c>
      <c r="F22" s="818">
        <v>4.3752500000000003</v>
      </c>
      <c r="G22" s="818">
        <v>-27.088830830981294</v>
      </c>
      <c r="H22" s="819">
        <v>-10.693746449641395</v>
      </c>
    </row>
    <row r="23" spans="2:8" ht="15" customHeight="1">
      <c r="B23" s="816">
        <v>17</v>
      </c>
      <c r="C23" s="817" t="s">
        <v>336</v>
      </c>
      <c r="D23" s="818">
        <v>53.252119</v>
      </c>
      <c r="E23" s="818">
        <v>42.017445000000002</v>
      </c>
      <c r="F23" s="818">
        <v>75.302779999999998</v>
      </c>
      <c r="G23" s="818">
        <v>-21.097139815224992</v>
      </c>
      <c r="H23" s="819">
        <v>79.217893900973735</v>
      </c>
    </row>
    <row r="24" spans="2:8" ht="15" customHeight="1">
      <c r="B24" s="816">
        <v>18</v>
      </c>
      <c r="C24" s="817" t="s">
        <v>337</v>
      </c>
      <c r="D24" s="818">
        <v>569.84138400000006</v>
      </c>
      <c r="E24" s="818">
        <v>1349.762162</v>
      </c>
      <c r="F24" s="818">
        <v>344.20822500000003</v>
      </c>
      <c r="G24" s="818">
        <v>136.86629295425124</v>
      </c>
      <c r="H24" s="819">
        <v>-74.498601702542018</v>
      </c>
    </row>
    <row r="25" spans="2:8" ht="15" customHeight="1">
      <c r="B25" s="816">
        <v>19</v>
      </c>
      <c r="C25" s="817" t="s">
        <v>338</v>
      </c>
      <c r="D25" s="818">
        <v>689.51607300000001</v>
      </c>
      <c r="E25" s="818">
        <v>1101.3566350000001</v>
      </c>
      <c r="F25" s="818">
        <v>1088.0435580000001</v>
      </c>
      <c r="G25" s="818">
        <v>59.728928465457244</v>
      </c>
      <c r="H25" s="819">
        <v>-1.2087889224002453</v>
      </c>
    </row>
    <row r="26" spans="2:8" ht="15" customHeight="1">
      <c r="B26" s="816"/>
      <c r="C26" s="817" t="s">
        <v>339</v>
      </c>
      <c r="D26" s="818">
        <v>5.4432700000000001</v>
      </c>
      <c r="E26" s="818">
        <v>13.330808000000001</v>
      </c>
      <c r="F26" s="818">
        <v>45.633272000000005</v>
      </c>
      <c r="G26" s="818">
        <v>144.90440488897303</v>
      </c>
      <c r="H26" s="819">
        <v>242.31437434250046</v>
      </c>
    </row>
    <row r="27" spans="2:8" ht="15" customHeight="1">
      <c r="B27" s="816"/>
      <c r="C27" s="817" t="s">
        <v>340</v>
      </c>
      <c r="D27" s="818">
        <v>618.51749400000006</v>
      </c>
      <c r="E27" s="818">
        <v>964.23559899999998</v>
      </c>
      <c r="F27" s="818">
        <v>1041.1862860000001</v>
      </c>
      <c r="G27" s="818">
        <v>55.894636506433216</v>
      </c>
      <c r="H27" s="819">
        <v>7.9804860015337624</v>
      </c>
    </row>
    <row r="28" spans="2:8" ht="15" customHeight="1">
      <c r="B28" s="816"/>
      <c r="C28" s="817" t="s">
        <v>341</v>
      </c>
      <c r="D28" s="818">
        <v>65.555308999999994</v>
      </c>
      <c r="E28" s="818">
        <v>123.790228</v>
      </c>
      <c r="F28" s="818">
        <v>1.224</v>
      </c>
      <c r="G28" s="818">
        <v>88.833261391537349</v>
      </c>
      <c r="H28" s="819">
        <v>-99.011230514899765</v>
      </c>
    </row>
    <row r="29" spans="2:8" ht="15" customHeight="1">
      <c r="B29" s="816">
        <v>20</v>
      </c>
      <c r="C29" s="817" t="s">
        <v>342</v>
      </c>
      <c r="D29" s="818">
        <v>55.780999999999999</v>
      </c>
      <c r="E29" s="818">
        <v>21.673051000000001</v>
      </c>
      <c r="F29" s="818">
        <v>14.411200000000001</v>
      </c>
      <c r="G29" s="818">
        <v>-61.146177013678489</v>
      </c>
      <c r="H29" s="819">
        <v>-33.506362348337575</v>
      </c>
    </row>
    <row r="30" spans="2:8" ht="15" customHeight="1">
      <c r="B30" s="816">
        <v>21</v>
      </c>
      <c r="C30" s="817" t="s">
        <v>343</v>
      </c>
      <c r="D30" s="818">
        <v>24.850002999999997</v>
      </c>
      <c r="E30" s="818">
        <v>5.1511040000000001</v>
      </c>
      <c r="F30" s="818">
        <v>5.0189559999999993</v>
      </c>
      <c r="G30" s="818">
        <v>-79.271213770074795</v>
      </c>
      <c r="H30" s="819">
        <v>-2.5654306338990835</v>
      </c>
    </row>
    <row r="31" spans="2:8" ht="15" customHeight="1">
      <c r="B31" s="816">
        <v>22</v>
      </c>
      <c r="C31" s="817" t="s">
        <v>344</v>
      </c>
      <c r="D31" s="818">
        <v>0</v>
      </c>
      <c r="E31" s="818">
        <v>7.3217460000000001</v>
      </c>
      <c r="F31" s="818">
        <v>20.80434</v>
      </c>
      <c r="G31" s="818" t="s">
        <v>321</v>
      </c>
      <c r="H31" s="819">
        <v>184.14451962687588</v>
      </c>
    </row>
    <row r="32" spans="2:8" ht="15" customHeight="1">
      <c r="B32" s="816">
        <v>23</v>
      </c>
      <c r="C32" s="817" t="s">
        <v>345</v>
      </c>
      <c r="D32" s="818">
        <v>272.087468</v>
      </c>
      <c r="E32" s="818">
        <v>332.26195099999995</v>
      </c>
      <c r="F32" s="818">
        <v>316.31337200000002</v>
      </c>
      <c r="G32" s="818">
        <v>22.115859816079421</v>
      </c>
      <c r="H32" s="819">
        <v>-4.8000016107772581</v>
      </c>
    </row>
    <row r="33" spans="2:8" ht="15" customHeight="1">
      <c r="B33" s="816">
        <v>24</v>
      </c>
      <c r="C33" s="817" t="s">
        <v>346</v>
      </c>
      <c r="D33" s="818">
        <v>2.5421840000000002</v>
      </c>
      <c r="E33" s="818">
        <v>14.620671</v>
      </c>
      <c r="F33" s="818">
        <v>0</v>
      </c>
      <c r="G33" s="818">
        <v>475.1224537641649</v>
      </c>
      <c r="H33" s="819">
        <v>-100</v>
      </c>
    </row>
    <row r="34" spans="2:8" ht="15" customHeight="1">
      <c r="B34" s="816">
        <v>25</v>
      </c>
      <c r="C34" s="817" t="s">
        <v>347</v>
      </c>
      <c r="D34" s="818">
        <v>55.929421000000005</v>
      </c>
      <c r="E34" s="818">
        <v>170.186285</v>
      </c>
      <c r="F34" s="818">
        <v>121.808775</v>
      </c>
      <c r="G34" s="818">
        <v>204.28758595587817</v>
      </c>
      <c r="H34" s="819">
        <v>-28.426209550317168</v>
      </c>
    </row>
    <row r="35" spans="2:8" ht="15" customHeight="1">
      <c r="B35" s="816">
        <v>26</v>
      </c>
      <c r="C35" s="817" t="s">
        <v>348</v>
      </c>
      <c r="D35" s="818">
        <v>128.38479599999999</v>
      </c>
      <c r="E35" s="818">
        <v>255.62778700000001</v>
      </c>
      <c r="F35" s="818">
        <v>390.72764999999998</v>
      </c>
      <c r="G35" s="818">
        <v>99.110638459089841</v>
      </c>
      <c r="H35" s="819">
        <v>52.850225941986508</v>
      </c>
    </row>
    <row r="36" spans="2:8" ht="15" customHeight="1">
      <c r="B36" s="816">
        <v>27</v>
      </c>
      <c r="C36" s="817" t="s">
        <v>349</v>
      </c>
      <c r="D36" s="818">
        <v>0</v>
      </c>
      <c r="E36" s="818">
        <v>0.105099</v>
      </c>
      <c r="F36" s="818">
        <v>0.77299999999999991</v>
      </c>
      <c r="G36" s="818" t="s">
        <v>321</v>
      </c>
      <c r="H36" s="819">
        <v>635.49700758332608</v>
      </c>
    </row>
    <row r="37" spans="2:8" ht="15" customHeight="1">
      <c r="B37" s="816">
        <v>28</v>
      </c>
      <c r="C37" s="817" t="s">
        <v>350</v>
      </c>
      <c r="D37" s="818">
        <v>9.0693669999999997</v>
      </c>
      <c r="E37" s="818">
        <v>4.3215659999999998</v>
      </c>
      <c r="F37" s="818">
        <v>10.548458999999999</v>
      </c>
      <c r="G37" s="818">
        <v>-52.349860800649047</v>
      </c>
      <c r="H37" s="819">
        <v>144.08880947323263</v>
      </c>
    </row>
    <row r="38" spans="2:8" ht="15" customHeight="1">
      <c r="B38" s="816">
        <v>29</v>
      </c>
      <c r="C38" s="817" t="s">
        <v>351</v>
      </c>
      <c r="D38" s="818">
        <v>13.809003000000001</v>
      </c>
      <c r="E38" s="818">
        <v>18.631551999999999</v>
      </c>
      <c r="F38" s="818">
        <v>13.948446000000001</v>
      </c>
      <c r="G38" s="818">
        <v>34.923223638954937</v>
      </c>
      <c r="H38" s="819">
        <v>-25.135351043219572</v>
      </c>
    </row>
    <row r="39" spans="2:8" ht="15" customHeight="1">
      <c r="B39" s="816">
        <v>30</v>
      </c>
      <c r="C39" s="817" t="s">
        <v>352</v>
      </c>
      <c r="D39" s="818">
        <v>60.832652999999993</v>
      </c>
      <c r="E39" s="818">
        <v>42.197918000000001</v>
      </c>
      <c r="F39" s="818">
        <v>12.366436</v>
      </c>
      <c r="G39" s="818">
        <v>-30.632783679515001</v>
      </c>
      <c r="H39" s="819">
        <v>-70.694203443876063</v>
      </c>
    </row>
    <row r="40" spans="2:8" ht="15" customHeight="1">
      <c r="B40" s="816">
        <v>31</v>
      </c>
      <c r="C40" s="817" t="s">
        <v>353</v>
      </c>
      <c r="D40" s="818">
        <v>833.39465300000006</v>
      </c>
      <c r="E40" s="818">
        <v>738.46866199999999</v>
      </c>
      <c r="F40" s="818">
        <v>625.20041300000003</v>
      </c>
      <c r="G40" s="818">
        <v>-11.390280782135036</v>
      </c>
      <c r="H40" s="819">
        <v>-15.338260758856677</v>
      </c>
    </row>
    <row r="41" spans="2:8" ht="15" customHeight="1">
      <c r="B41" s="816">
        <v>32</v>
      </c>
      <c r="C41" s="817" t="s">
        <v>354</v>
      </c>
      <c r="D41" s="818">
        <v>1.225E-2</v>
      </c>
      <c r="E41" s="818">
        <v>0</v>
      </c>
      <c r="F41" s="818">
        <v>0</v>
      </c>
      <c r="G41" s="818">
        <v>-100</v>
      </c>
      <c r="H41" s="819" t="s">
        <v>321</v>
      </c>
    </row>
    <row r="42" spans="2:8" ht="15" customHeight="1">
      <c r="B42" s="816">
        <v>33</v>
      </c>
      <c r="C42" s="817" t="s">
        <v>355</v>
      </c>
      <c r="D42" s="818">
        <v>0</v>
      </c>
      <c r="E42" s="818">
        <v>35.443293000000004</v>
      </c>
      <c r="F42" s="818">
        <v>0</v>
      </c>
      <c r="G42" s="818" t="s">
        <v>321</v>
      </c>
      <c r="H42" s="819">
        <v>-100</v>
      </c>
    </row>
    <row r="43" spans="2:8" ht="15" customHeight="1">
      <c r="B43" s="816">
        <v>34</v>
      </c>
      <c r="C43" s="817" t="s">
        <v>356</v>
      </c>
      <c r="D43" s="818">
        <v>36.471229000000001</v>
      </c>
      <c r="E43" s="818">
        <v>65.347532999999999</v>
      </c>
      <c r="F43" s="818">
        <v>25.217148999999999</v>
      </c>
      <c r="G43" s="818">
        <v>79.17557151693461</v>
      </c>
      <c r="H43" s="819">
        <v>-61.41071002634483</v>
      </c>
    </row>
    <row r="44" spans="2:8" ht="15" customHeight="1">
      <c r="B44" s="816">
        <v>35</v>
      </c>
      <c r="C44" s="817" t="s">
        <v>357</v>
      </c>
      <c r="D44" s="818">
        <v>6.8717379999999997</v>
      </c>
      <c r="E44" s="818">
        <v>13.723682</v>
      </c>
      <c r="F44" s="818">
        <v>5.7238199999999999</v>
      </c>
      <c r="G44" s="818">
        <v>99.711950601143428</v>
      </c>
      <c r="H44" s="819">
        <v>-58.292388296377027</v>
      </c>
    </row>
    <row r="45" spans="2:8" ht="15" customHeight="1">
      <c r="B45" s="816">
        <v>36</v>
      </c>
      <c r="C45" s="817" t="s">
        <v>358</v>
      </c>
      <c r="D45" s="818">
        <v>263.96258799999998</v>
      </c>
      <c r="E45" s="818">
        <v>448.88686100000007</v>
      </c>
      <c r="F45" s="818">
        <v>404.850368</v>
      </c>
      <c r="G45" s="818">
        <v>70.057001032282699</v>
      </c>
      <c r="H45" s="819">
        <v>-9.8101541448325236</v>
      </c>
    </row>
    <row r="46" spans="2:8" ht="15" customHeight="1">
      <c r="B46" s="816">
        <v>37</v>
      </c>
      <c r="C46" s="817" t="s">
        <v>359</v>
      </c>
      <c r="D46" s="818">
        <v>0</v>
      </c>
      <c r="E46" s="818">
        <v>0</v>
      </c>
      <c r="F46" s="818">
        <v>0</v>
      </c>
      <c r="G46" s="818" t="s">
        <v>321</v>
      </c>
      <c r="H46" s="819" t="s">
        <v>321</v>
      </c>
    </row>
    <row r="47" spans="2:8" ht="15" customHeight="1">
      <c r="B47" s="816">
        <v>38</v>
      </c>
      <c r="C47" s="817" t="s">
        <v>360</v>
      </c>
      <c r="D47" s="818">
        <v>173.38200999999998</v>
      </c>
      <c r="E47" s="818">
        <v>320.19362699999999</v>
      </c>
      <c r="F47" s="818">
        <v>270.83858199999997</v>
      </c>
      <c r="G47" s="818">
        <v>84.675230723187497</v>
      </c>
      <c r="H47" s="819">
        <v>-15.414124716479762</v>
      </c>
    </row>
    <row r="48" spans="2:8" ht="15" customHeight="1">
      <c r="B48" s="816">
        <v>39</v>
      </c>
      <c r="C48" s="817" t="s">
        <v>361</v>
      </c>
      <c r="D48" s="818">
        <v>25.483484000000001</v>
      </c>
      <c r="E48" s="818">
        <v>49.103893999999997</v>
      </c>
      <c r="F48" s="818">
        <v>81.832841000000002</v>
      </c>
      <c r="G48" s="818">
        <v>92.689092276393581</v>
      </c>
      <c r="H48" s="819">
        <v>66.652447156227566</v>
      </c>
    </row>
    <row r="49" spans="2:8" ht="15" customHeight="1">
      <c r="B49" s="816">
        <v>40</v>
      </c>
      <c r="C49" s="817" t="s">
        <v>362</v>
      </c>
      <c r="D49" s="818">
        <v>1.9977119999999999</v>
      </c>
      <c r="E49" s="818">
        <v>0.87572000000000005</v>
      </c>
      <c r="F49" s="818">
        <v>4.8483999999999999E-2</v>
      </c>
      <c r="G49" s="818">
        <v>-56.163851446054281</v>
      </c>
      <c r="H49" s="819">
        <v>-94.463527154798342</v>
      </c>
    </row>
    <row r="50" spans="2:8" ht="15" customHeight="1">
      <c r="B50" s="816">
        <v>41</v>
      </c>
      <c r="C50" s="817" t="s">
        <v>363</v>
      </c>
      <c r="D50" s="818">
        <v>0</v>
      </c>
      <c r="E50" s="818">
        <v>0</v>
      </c>
      <c r="F50" s="818">
        <v>0</v>
      </c>
      <c r="G50" s="818" t="s">
        <v>321</v>
      </c>
      <c r="H50" s="819" t="s">
        <v>321</v>
      </c>
    </row>
    <row r="51" spans="2:8" ht="15" customHeight="1">
      <c r="B51" s="816">
        <v>42</v>
      </c>
      <c r="C51" s="817" t="s">
        <v>364</v>
      </c>
      <c r="D51" s="818">
        <v>38.384464000000001</v>
      </c>
      <c r="E51" s="818">
        <v>68.348793999999998</v>
      </c>
      <c r="F51" s="818">
        <v>65.748655999999997</v>
      </c>
      <c r="G51" s="818">
        <v>78.063692643982222</v>
      </c>
      <c r="H51" s="819">
        <v>-3.8042192814696847</v>
      </c>
    </row>
    <row r="52" spans="2:8" ht="15" customHeight="1">
      <c r="B52" s="816">
        <v>43</v>
      </c>
      <c r="C52" s="817" t="s">
        <v>365</v>
      </c>
      <c r="D52" s="818">
        <v>821.03288200000009</v>
      </c>
      <c r="E52" s="818">
        <v>730.92985499999998</v>
      </c>
      <c r="F52" s="818">
        <v>708.11124999999993</v>
      </c>
      <c r="G52" s="818">
        <v>-10.974350598542799</v>
      </c>
      <c r="H52" s="819">
        <v>-3.1218597576644385</v>
      </c>
    </row>
    <row r="53" spans="2:8" ht="15" customHeight="1">
      <c r="B53" s="816">
        <v>44</v>
      </c>
      <c r="C53" s="817" t="s">
        <v>366</v>
      </c>
      <c r="D53" s="818">
        <v>22.022940999999996</v>
      </c>
      <c r="E53" s="818">
        <v>1.660663</v>
      </c>
      <c r="F53" s="818">
        <v>181.85455999999999</v>
      </c>
      <c r="G53" s="818">
        <v>-92.459394955469392</v>
      </c>
      <c r="H53" s="819" t="s">
        <v>321</v>
      </c>
    </row>
    <row r="54" spans="2:8" ht="15" customHeight="1">
      <c r="B54" s="816">
        <v>45</v>
      </c>
      <c r="C54" s="817" t="s">
        <v>367</v>
      </c>
      <c r="D54" s="818">
        <v>179.913625</v>
      </c>
      <c r="E54" s="818">
        <v>247.29994499999998</v>
      </c>
      <c r="F54" s="818">
        <v>134.78251499999999</v>
      </c>
      <c r="G54" s="818">
        <v>37.454817554812735</v>
      </c>
      <c r="H54" s="819">
        <v>-45.498364344561416</v>
      </c>
    </row>
    <row r="55" spans="2:8" ht="15" customHeight="1">
      <c r="B55" s="816">
        <v>46</v>
      </c>
      <c r="C55" s="817" t="s">
        <v>368</v>
      </c>
      <c r="D55" s="818">
        <v>5.6319999999999997</v>
      </c>
      <c r="E55" s="818">
        <v>1.8160639999999999</v>
      </c>
      <c r="F55" s="818">
        <v>0.18931200000000001</v>
      </c>
      <c r="G55" s="818">
        <v>-67.75454545454545</v>
      </c>
      <c r="H55" s="819">
        <v>-89.575697772765722</v>
      </c>
    </row>
    <row r="56" spans="2:8" ht="15" customHeight="1">
      <c r="B56" s="816">
        <v>47</v>
      </c>
      <c r="C56" s="817" t="s">
        <v>164</v>
      </c>
      <c r="D56" s="818">
        <v>161.37709799999999</v>
      </c>
      <c r="E56" s="818">
        <v>59.206595999999998</v>
      </c>
      <c r="F56" s="818">
        <v>39.719662</v>
      </c>
      <c r="G56" s="818">
        <v>-63.311649091620176</v>
      </c>
      <c r="H56" s="819">
        <v>-32.91345106210801</v>
      </c>
    </row>
    <row r="57" spans="2:8" ht="15" customHeight="1">
      <c r="B57" s="816">
        <v>48</v>
      </c>
      <c r="C57" s="817" t="s">
        <v>369</v>
      </c>
      <c r="D57" s="818">
        <v>295.62711200000001</v>
      </c>
      <c r="E57" s="818">
        <v>367.95417999999995</v>
      </c>
      <c r="F57" s="818">
        <v>401.99154099999998</v>
      </c>
      <c r="G57" s="818">
        <v>24.465641026862215</v>
      </c>
      <c r="H57" s="819">
        <v>9.2504346600981791</v>
      </c>
    </row>
    <row r="58" spans="2:8" ht="15" customHeight="1">
      <c r="B58" s="816">
        <v>49</v>
      </c>
      <c r="C58" s="817" t="s">
        <v>370</v>
      </c>
      <c r="D58" s="818">
        <v>696.24885200000006</v>
      </c>
      <c r="E58" s="818">
        <v>375.71716399999997</v>
      </c>
      <c r="F58" s="818">
        <v>451.35021700000004</v>
      </c>
      <c r="G58" s="818">
        <v>-46.036943124467811</v>
      </c>
      <c r="H58" s="819">
        <v>20.130316165167301</v>
      </c>
    </row>
    <row r="59" spans="2:8" ht="15" customHeight="1">
      <c r="B59" s="820"/>
      <c r="C59" s="814" t="s">
        <v>371</v>
      </c>
      <c r="D59" s="814">
        <v>1327.3843829999996</v>
      </c>
      <c r="E59" s="814">
        <v>1866.0664130000005</v>
      </c>
      <c r="F59" s="814">
        <v>3445.8446990000002</v>
      </c>
      <c r="G59" s="814">
        <v>40.582218451488359</v>
      </c>
      <c r="H59" s="821">
        <v>84.658202676733964</v>
      </c>
    </row>
    <row r="60" spans="2:8" ht="15" customHeight="1" thickBot="1">
      <c r="B60" s="822"/>
      <c r="C60" s="823" t="s">
        <v>372</v>
      </c>
      <c r="D60" s="824">
        <v>8694.3839540000008</v>
      </c>
      <c r="E60" s="824">
        <v>10425.031671000001</v>
      </c>
      <c r="F60" s="824">
        <v>10756.821661000002</v>
      </c>
      <c r="G60" s="824">
        <v>19.90535184731273</v>
      </c>
      <c r="H60" s="825">
        <v>3.1826281249865502</v>
      </c>
    </row>
    <row r="61" spans="2:8" ht="13.5" thickTop="1">
      <c r="B61" s="1596" t="s">
        <v>1159</v>
      </c>
      <c r="C61" s="1596"/>
      <c r="D61" s="1596"/>
      <c r="E61" s="1596"/>
      <c r="F61" s="1596"/>
      <c r="G61" s="1596"/>
      <c r="H61" s="1596"/>
    </row>
    <row r="62" spans="2:8" ht="15" customHeight="1">
      <c r="B62" s="1595" t="s">
        <v>1158</v>
      </c>
      <c r="C62" s="1595"/>
      <c r="D62" s="1595"/>
      <c r="E62" s="1595"/>
      <c r="F62" s="1595"/>
      <c r="G62" s="1595"/>
      <c r="H62" s="1595"/>
    </row>
    <row r="63" spans="2:8" ht="15" customHeight="1">
      <c r="B63" s="299"/>
      <c r="C63" s="299"/>
      <c r="D63" s="299"/>
      <c r="E63" s="299"/>
      <c r="F63" s="299"/>
      <c r="G63" s="299"/>
      <c r="H63" s="299"/>
    </row>
  </sheetData>
  <mergeCells count="7">
    <mergeCell ref="B62:H62"/>
    <mergeCell ref="B61:H61"/>
    <mergeCell ref="B1:H1"/>
    <mergeCell ref="B2:H2"/>
    <mergeCell ref="B3:H3"/>
    <mergeCell ref="D4:F4"/>
    <mergeCell ref="G4:H4"/>
  </mergeCells>
  <printOptions horizontalCentered="1"/>
  <pageMargins left="0.75" right="0.75" top="1" bottom="1" header="0.5" footer="0.5"/>
  <pageSetup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32</vt:i4>
      </vt:variant>
    </vt:vector>
  </HeadingPairs>
  <TitlesOfParts>
    <vt:vector size="78" baseType="lpstr">
      <vt:lpstr>Cover </vt:lpstr>
      <vt:lpstr>CPI</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X&amp;MPrice Index &amp;TOT</vt:lpstr>
      <vt:lpstr>BOP</vt:lpstr>
      <vt:lpstr>ReserveRs</vt:lpstr>
      <vt:lpstr>Reserves $</vt:lpstr>
      <vt:lpstr>Exchange Rate.</vt:lpstr>
      <vt:lpstr>GBO</vt:lpstr>
      <vt:lpstr>Revenue</vt:lpstr>
      <vt:lpstr>ODD</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BOP!Print_Area</vt:lpstr>
      <vt:lpstr>'Cover '!Print_Area</vt:lpstr>
      <vt:lpstr>CPI!Print_Area</vt:lpstr>
      <vt:lpstr>'CPI_Nep &amp; Ind.'!Print_Area</vt:lpstr>
      <vt:lpstr>'Customwise Trade'!Print_Area</vt:lpstr>
      <vt:lpstr>Direction!Print_Area</vt:lpstr>
      <vt:lpstr>'Exchange Rate.'!Print_Area</vt:lpstr>
      <vt:lpstr>'Int Rate'!Print_Area</vt:lpstr>
      <vt:lpstr>'Inter bank'!Print_Area</vt:lpstr>
      <vt:lpstr>'Issue Approval'!Print_Area</vt:lpstr>
      <vt:lpstr>'Listed Co'!Print_Area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'Securities List'!Print_Area</vt:lpstr>
      <vt:lpstr>'Share Mkt Acti'!Print_Area</vt:lpstr>
      <vt:lpstr>'Stock Mkt Indicator'!Print_Area</vt:lpstr>
      <vt:lpstr>'TBs 91_364'!Print_Area</vt:lpstr>
      <vt:lpstr>'Turnover Detail'!Print_Area</vt:lpstr>
      <vt:lpstr>WPI!Print_Area</vt:lpstr>
      <vt:lpstr>'X&amp;MPrice Index &amp;TOT'!Print_Area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2017-11-17T07:40:36Z</cp:lastPrinted>
  <dcterms:created xsi:type="dcterms:W3CDTF">2017-11-05T06:32:07Z</dcterms:created>
  <dcterms:modified xsi:type="dcterms:W3CDTF">2017-11-24T04:31:45Z</dcterms:modified>
</cp:coreProperties>
</file>